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225" activeTab="2"/>
  </bookViews>
  <sheets>
    <sheet name="PRE_SIS_131_DEP_PRESUPUESTO_POR" sheetId="1" r:id="rId1"/>
    <sheet name="ANUAL" sheetId="2" r:id="rId2"/>
    <sheet name="OCTUBRE-DICIEMBRE" sheetId="3" r:id="rId3"/>
  </sheets>
  <definedNames>
    <definedName name="_xlnm.Print_Titles" localSheetId="1">'ANUAL'!$1:$11</definedName>
    <definedName name="_xlnm.Print_Titles" localSheetId="0">'PRE_SIS_131_DEP_PRESUPUESTO_POR'!$1:$11</definedName>
  </definedNames>
  <calcPr fullCalcOnLoad="1"/>
</workbook>
</file>

<file path=xl/sharedStrings.xml><?xml version="1.0" encoding="utf-8"?>
<sst xmlns="http://schemas.openxmlformats.org/spreadsheetml/2006/main" count="498" uniqueCount="169">
  <si>
    <t>GOBIERNO DEL ESTADO DE CAMPECHE</t>
  </si>
  <si>
    <t>SECRETARÍA DE FINANZAS</t>
  </si>
  <si>
    <t>SUBSECRETARÍA DE PROGRAMACIÓN Y PRESUPUESTO</t>
  </si>
  <si>
    <t xml:space="preserve">ANALITICO DEL EJERCICIO DEL PRESUPUESTO
ANUALIZADO </t>
  </si>
  <si>
    <t>PARTIDA</t>
  </si>
  <si>
    <t>DESCRIPCIÓN</t>
  </si>
  <si>
    <t>PRESUPUESTO  APROBADO</t>
  </si>
  <si>
    <t>AMPLIACIÓN</t>
  </si>
  <si>
    <t>REDUCCIÓN</t>
  </si>
  <si>
    <t xml:space="preserve">PRESUPUESTO  MODIFICADO </t>
  </si>
  <si>
    <t>COMPROMETIDO</t>
  </si>
  <si>
    <t>DEVENGADO</t>
  </si>
  <si>
    <t>EJERCIDO</t>
  </si>
  <si>
    <t>PAGADO</t>
  </si>
  <si>
    <t>1000</t>
  </si>
  <si>
    <t>SERVICIOS PERSONALES</t>
  </si>
  <si>
    <t>1131</t>
  </si>
  <si>
    <t>SUELDOS AL PERSONAL DE CONFIANZA</t>
  </si>
  <si>
    <t>1132</t>
  </si>
  <si>
    <t>SUELDOS AL PERSONAL DE BASE</t>
  </si>
  <si>
    <t>1311</t>
  </si>
  <si>
    <t>PRIMA QUINQUENAL POR AÑOS DE SERVICIO EFECTIVOS PRESTADOS</t>
  </si>
  <si>
    <t>1321</t>
  </si>
  <si>
    <t>PRIMAS  VACACIONAL Y DOMINICAL</t>
  </si>
  <si>
    <t>1322</t>
  </si>
  <si>
    <t>AGUINALDO O GRATIFICACIÓN DE FIN DE AÑO</t>
  </si>
  <si>
    <t>1344</t>
  </si>
  <si>
    <t>COMPENSACIONES POR SERVICIOS ESPECIALES</t>
  </si>
  <si>
    <t>1346</t>
  </si>
  <si>
    <t>PREVISIÓN SOCIAL MÚLTIPLE</t>
  </si>
  <si>
    <t>1347</t>
  </si>
  <si>
    <t>OTRAS PRESTACIONES</t>
  </si>
  <si>
    <t>1412</t>
  </si>
  <si>
    <t>CUOTAS AL IMSS</t>
  </si>
  <si>
    <t>1413</t>
  </si>
  <si>
    <t>CUOTAS AL ISSSTECAM</t>
  </si>
  <si>
    <t>1421</t>
  </si>
  <si>
    <t>APORTACIONES AL INFONAVIT</t>
  </si>
  <si>
    <t>1441</t>
  </si>
  <si>
    <t>APORTACIONES PARA EL SEGURO DE VIDA DEL PERSONAL</t>
  </si>
  <si>
    <t>1531</t>
  </si>
  <si>
    <t>PRESTACIONES Y HABERES DE RETIRO</t>
  </si>
  <si>
    <t>1611</t>
  </si>
  <si>
    <t>PREVISIONES DE CARÁCTER LABORAL, ECONÓMICA Y DE SEGURIDAD SOCIAL</t>
  </si>
  <si>
    <t>2000</t>
  </si>
  <si>
    <t>MATERIALES Y SUMINISTROS</t>
  </si>
  <si>
    <t>2111</t>
  </si>
  <si>
    <t>MATERIALES, ÚTILES Y EQUIPOS MENORES DE OFICINA</t>
  </si>
  <si>
    <t>2121</t>
  </si>
  <si>
    <t>MATERIALES Y ÚTILES DE IMPRESIÓN Y REPRODUCCIÓN</t>
  </si>
  <si>
    <t>2141</t>
  </si>
  <si>
    <t>MATERIALES, ÚTILES, EQUIPOS Y BIENES INFORMÁTICOS PARA EL PROCESAMIENTO EN TECNOLOGÍAS DE LA INFORMACIÓN Y COMUNICACIONES.</t>
  </si>
  <si>
    <t>2161</t>
  </si>
  <si>
    <t>MATERIAL DE LIMPIEZA</t>
  </si>
  <si>
    <t>2211</t>
  </si>
  <si>
    <t>PRODUCTOS ALIMENTICIOS PARA PERSONAS</t>
  </si>
  <si>
    <t>2231</t>
  </si>
  <si>
    <t>UTENSILIOS PARA EL SERVICIO DE ALIMENTACIÓN</t>
  </si>
  <si>
    <t>2461</t>
  </si>
  <si>
    <t>MATERIAL ELÉCTRICO Y ELECTRÓNICO</t>
  </si>
  <si>
    <t>2481</t>
  </si>
  <si>
    <t>ESTRUCTURA Y MANUFACTURAS</t>
  </si>
  <si>
    <t>2491</t>
  </si>
  <si>
    <t>OTROS MATERIALES Y ARTÍCULOS DE CONSTRUCCIÓN Y REPARACIÓN</t>
  </si>
  <si>
    <t>2611</t>
  </si>
  <si>
    <t>COMBUSTIBLES</t>
  </si>
  <si>
    <t>2612</t>
  </si>
  <si>
    <t>LUBRICANTES Y ADITIVOS</t>
  </si>
  <si>
    <t>2711</t>
  </si>
  <si>
    <t>VESTUARIO Y UNIFORMES</t>
  </si>
  <si>
    <t>2741</t>
  </si>
  <si>
    <t>PRODUCTOS TEXTILES</t>
  </si>
  <si>
    <t>2911</t>
  </si>
  <si>
    <t>HERRAMIENTAS MENORES</t>
  </si>
  <si>
    <t>2921</t>
  </si>
  <si>
    <t>REFACCIONES Y ACCESORIOS MENORES DE EDIFICIOS</t>
  </si>
  <si>
    <t>2931</t>
  </si>
  <si>
    <t>REFACCIONES Y ACCESORIOS MENORES DE MOBILIARIO Y EQUIPO DE ADMINISTRACIÓN, EDUCACIONAL Y RECREATIVO</t>
  </si>
  <si>
    <t>2941</t>
  </si>
  <si>
    <t>REFACCIONES Y ACCESORIOS MENORES DE EQUIPO DE CÓMPUTO Y TECNOLOGÍAS DE LA INFORMACIÓN</t>
  </si>
  <si>
    <t>2961</t>
  </si>
  <si>
    <t>REFACCIONES Y ACCESORIOS MENORES DE EQUIPO DE TRANSPORTE</t>
  </si>
  <si>
    <t>3000</t>
  </si>
  <si>
    <t>SERVICIOS GENERALES</t>
  </si>
  <si>
    <t>3111</t>
  </si>
  <si>
    <t>SERVICIO DE ENERGÍA ELÉCTRICA</t>
  </si>
  <si>
    <t>3131</t>
  </si>
  <si>
    <t>SERVICIO DE AGUA</t>
  </si>
  <si>
    <t>3141</t>
  </si>
  <si>
    <t>SERVICIO TELEFÓNICO TRADICIONAL</t>
  </si>
  <si>
    <t>3161</t>
  </si>
  <si>
    <t>SERVICIOS DE TELECOMUNICACIONES Y SATÉLITES</t>
  </si>
  <si>
    <t>3181</t>
  </si>
  <si>
    <t>SERVICIOS POSTALES Y TELEGRÁFICOS</t>
  </si>
  <si>
    <t>3221</t>
  </si>
  <si>
    <t>ARRENDAMIENTO DE EDIFICIOS Y LOCALES</t>
  </si>
  <si>
    <t>3231</t>
  </si>
  <si>
    <t>ARRENDAMIENTO DE MOBILIARIO Y EQUIPO DE ADMINISTRACIÓN, EDUCACIONAL Y RECREATIVO</t>
  </si>
  <si>
    <t>3271</t>
  </si>
  <si>
    <t>PATENTES, REGALÍAS Y OTROS</t>
  </si>
  <si>
    <t>3291</t>
  </si>
  <si>
    <t>OTROS ARRENDAMIENTOS</t>
  </si>
  <si>
    <t>3311</t>
  </si>
  <si>
    <t>SERVICIOS LEGALES, DE CONTABILIDAD, AUDITORÍA Y RELACIONADOS</t>
  </si>
  <si>
    <t>3341</t>
  </si>
  <si>
    <t>SERVICIOS DE CAPACITACIÓN A SERVIDORES PÚBLICOS</t>
  </si>
  <si>
    <t>3342</t>
  </si>
  <si>
    <t>CAPACITACIÓN EN MATERIA DE PBR/SED</t>
  </si>
  <si>
    <t>3381</t>
  </si>
  <si>
    <t>SERVICIOS DE VIGILANCIA</t>
  </si>
  <si>
    <t>3411</t>
  </si>
  <si>
    <t>SERVICIOS FINANCIEROS Y BANCARIOS</t>
  </si>
  <si>
    <t>3451</t>
  </si>
  <si>
    <t>SEGURO DE BIENES PATRIMONIALES</t>
  </si>
  <si>
    <t>3471</t>
  </si>
  <si>
    <t>FLETES Y MANIOBRAS</t>
  </si>
  <si>
    <t>3511</t>
  </si>
  <si>
    <t>CONSERVACIÓN Y MANTENIMIENTO MENOR DE INMUEBLES</t>
  </si>
  <si>
    <t>3521</t>
  </si>
  <si>
    <t>INSTALACIÓN, REPARACIÓN, MANTENIMIENTO Y CONSERVACIÓN DE MOBILIARIO Y EQUIPO DE ADMINISTRACIÓN, EDUCACIONAL  Y RECREATIVO</t>
  </si>
  <si>
    <t>3531</t>
  </si>
  <si>
    <t>INSTALACIÓN, REPARACIÓN, MANTENIMIENTO Y CONSERVACIÓN DE EQUIPO DE CÓMPUTO Y TECNOLOGÍAS DE LA INFORMACIÓN.</t>
  </si>
  <si>
    <t>3551</t>
  </si>
  <si>
    <t>REPARACIÓN, MANTENIMIENTO Y CONSERVACIÓN DE VEHÍCULOS TERRESTRES, AÉREOS, MARÍTIMOS, LACUSTRES Y FLUVIALES.</t>
  </si>
  <si>
    <t>3581</t>
  </si>
  <si>
    <t>SERVICIOS DE LAVANDERÍA, LIMPIEZA Y MANEJO DE DESECHOS</t>
  </si>
  <si>
    <t>3611</t>
  </si>
  <si>
    <t>PERIÓDICOS Y REVISTAS</t>
  </si>
  <si>
    <t>3612</t>
  </si>
  <si>
    <t>IMPRESIONES Y PUBLICACIONES OFICIALES</t>
  </si>
  <si>
    <t>3711</t>
  </si>
  <si>
    <t>PASAJES AÉREOS</t>
  </si>
  <si>
    <t>3721</t>
  </si>
  <si>
    <t>PASAJES TERRESTRES</t>
  </si>
  <si>
    <t>3751</t>
  </si>
  <si>
    <t>VIÁTICOS EN EL PAÍS</t>
  </si>
  <si>
    <t>3761</t>
  </si>
  <si>
    <t>VIÁTICOS EN EL EXTRANJERO</t>
  </si>
  <si>
    <t>3811</t>
  </si>
  <si>
    <t>GASTOS DE CEREMONIAL</t>
  </si>
  <si>
    <t>3821</t>
  </si>
  <si>
    <t>GASTOS DE ORDEN SOCIAL Y CULTURAL</t>
  </si>
  <si>
    <t>3921</t>
  </si>
  <si>
    <t>IMPUESTOS Y DERECHOS</t>
  </si>
  <si>
    <t>3981</t>
  </si>
  <si>
    <t>IMPUESTOS SOBRE NÓMINAS</t>
  </si>
  <si>
    <t>3982</t>
  </si>
  <si>
    <t>OTROS IMPUESTOS QUE SE DERIVEN DE UNA RELACIÓN LABORAL</t>
  </si>
  <si>
    <t>4000</t>
  </si>
  <si>
    <t>TRANSFERENCIAS, ASIGNACIONES, SUBSIDIOS Y OTRAS AYUDAS</t>
  </si>
  <si>
    <t>4111</t>
  </si>
  <si>
    <t>ASIGNACIONES PRESUPUESTARIAS VÍA NÓMINA</t>
  </si>
  <si>
    <t>4411</t>
  </si>
  <si>
    <t>AYUDAS DIVERSAS</t>
  </si>
  <si>
    <t>5000</t>
  </si>
  <si>
    <t>BIENES MUEBLES, INMUEBLES E INTANGIBLES</t>
  </si>
  <si>
    <t>5151</t>
  </si>
  <si>
    <t>EQUIPO DE CÓMPUTO Y DE TECNOLOGÍA DE LA INFORMACIÓN BIENES INFORMÁTICOS</t>
  </si>
  <si>
    <t>5191</t>
  </si>
  <si>
    <t xml:space="preserve">OTROS MOBILIARIOS Y EQUIPOS DE ADMINISTRACIÓN </t>
  </si>
  <si>
    <t>5641</t>
  </si>
  <si>
    <t>SISTEMAS DE AIRE ACONDICIONADO, CALEFACCIÓN Y DE REFRIGERACIÓN INDUSTRIAL Y COMERCIAL</t>
  </si>
  <si>
    <t>8000</t>
  </si>
  <si>
    <t>PARTICIPACIONES Y APORTACIONES</t>
  </si>
  <si>
    <t>8531</t>
  </si>
  <si>
    <t>OTROS CONVENIOS</t>
  </si>
  <si>
    <t>TOTAL:</t>
  </si>
  <si>
    <t xml:space="preserve">ANALITICO DEL EJERCICIO DEL PRESUPUESTO
DEL 01/01/2018 AL 30/09/2018
PERIODO </t>
  </si>
  <si>
    <t>ANALITICO DEL EJERCICIO DEL PRESUPUESTO
01/10/2018 AL 31/12/2018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</si>
</sst>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\ AM/PM"/>
    <numFmt numFmtId="174" formatCode="h:mm:ss\ AM/PM"/>
    <numFmt numFmtId="175" formatCode="h:mm"/>
    <numFmt numFmtId="176" formatCode="h:mm:ss"/>
    <numFmt numFmtId="177" formatCode="m/d/yyyy\ h:mm"/>
    <numFmt numFmtId="178" formatCode="\(#,##0_);\(#,##0\)"/>
    <numFmt numFmtId="179" formatCode="\(#,##0_);[Red]\(#,##0\)"/>
    <numFmt numFmtId="180" formatCode="\(#,##0.00_);\(#,##0.00\)"/>
    <numFmt numFmtId="181" formatCode="\(#,##0.00_);[Red]\(#,##0.00\)"/>
    <numFmt numFmtId="182" formatCode="_(* #,##0_);_(* \(#,##0\);_(* &quot;-&quot;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[$-1080A]#,##0.00;\-#,##0.00"/>
    <numFmt numFmtId="187" formatCode="[$-1080A]&quot;$&quot;#,##0.00;\-&quot;$&quot;#,##0.00"/>
    <numFmt numFmtId="188" formatCode="#,##0.00_ ;\-#,##0.00\ "/>
  </numFmts>
  <fonts count="42">
    <font>
      <sz val="10"/>
      <name val="Arial"/>
      <family val="0"/>
    </font>
    <font>
      <b/>
      <sz val="11.95"/>
      <color indexed="8"/>
      <name val="Courier New"/>
      <family val="0"/>
    </font>
    <font>
      <b/>
      <sz val="8"/>
      <color indexed="8"/>
      <name val="Arial"/>
      <family val="0"/>
    </font>
    <font>
      <b/>
      <sz val="7"/>
      <color indexed="9"/>
      <name val="courier New"/>
      <family val="0"/>
    </font>
    <font>
      <b/>
      <sz val="5.95"/>
      <color indexed="8"/>
      <name val="Courier New"/>
      <family val="0"/>
    </font>
    <font>
      <sz val="5.95"/>
      <color indexed="8"/>
      <name val="Courier New"/>
      <family val="0"/>
    </font>
    <font>
      <b/>
      <sz val="6.45"/>
      <color indexed="9"/>
      <name val="Courier Ne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9"/>
      <name val="Courier New"/>
      <family val="3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11"/>
      </top>
      <bottom style="dotted">
        <color indexed="11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dotted">
        <color indexed="11"/>
      </bottom>
    </border>
    <border>
      <left>
        <color indexed="63"/>
      </left>
      <right>
        <color indexed="63"/>
      </right>
      <top>
        <color indexed="63"/>
      </top>
      <bottom style="dotted">
        <color indexed="11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11"/>
      </bottom>
    </border>
    <border>
      <left>
        <color indexed="63"/>
      </left>
      <right>
        <color indexed="63"/>
      </right>
      <top style="dotted">
        <color indexed="11"/>
      </top>
      <bottom>
        <color indexed="63"/>
      </bottom>
    </border>
    <border>
      <left style="thin">
        <color indexed="9"/>
      </left>
      <right>
        <color indexed="63"/>
      </right>
      <top style="dotted">
        <color indexed="11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11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3" fillId="33" borderId="18" xfId="0" applyFont="1" applyFill="1" applyBorder="1" applyAlignment="1" applyProtection="1">
      <alignment horizontal="center" vertical="center" wrapText="1" readingOrder="1"/>
      <protection locked="0"/>
    </xf>
    <xf numFmtId="186" fontId="4" fillId="34" borderId="19" xfId="0" applyNumberFormat="1" applyFont="1" applyFill="1" applyBorder="1" applyAlignment="1" applyProtection="1">
      <alignment horizontal="right" vertical="center" wrapText="1" readingOrder="1"/>
      <protection locked="0"/>
    </xf>
    <xf numFmtId="186" fontId="5" fillId="35" borderId="19" xfId="0" applyNumberFormat="1" applyFont="1" applyFill="1" applyBorder="1" applyAlignment="1" applyProtection="1">
      <alignment horizontal="right" vertical="center" wrapText="1" readingOrder="1"/>
      <protection locked="0"/>
    </xf>
    <xf numFmtId="187" fontId="6" fillId="33" borderId="2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3" fillId="33" borderId="18" xfId="0" applyFont="1" applyFill="1" applyBorder="1" applyAlignment="1" applyProtection="1">
      <alignment horizontal="center" vertical="center" wrapText="1" readingOrder="1"/>
      <protection locked="0"/>
    </xf>
    <xf numFmtId="0" fontId="0" fillId="36" borderId="21" xfId="0" applyFill="1" applyBorder="1" applyAlignment="1" applyProtection="1">
      <alignment vertical="top" wrapText="1"/>
      <protection locked="0"/>
    </xf>
    <xf numFmtId="0" fontId="0" fillId="36" borderId="0" xfId="0" applyFill="1" applyAlignment="1" applyProtection="1">
      <alignment vertical="top" wrapText="1"/>
      <protection locked="0"/>
    </xf>
    <xf numFmtId="0" fontId="4" fillId="34" borderId="19" xfId="0" applyFont="1" applyFill="1" applyBorder="1" applyAlignment="1" applyProtection="1">
      <alignment horizontal="left" vertical="center" wrapText="1" readingOrder="1"/>
      <protection locked="0"/>
    </xf>
    <xf numFmtId="0" fontId="0" fillId="36" borderId="19" xfId="0" applyFill="1" applyBorder="1" applyAlignment="1" applyProtection="1">
      <alignment vertical="top" wrapText="1"/>
      <protection locked="0"/>
    </xf>
    <xf numFmtId="186" fontId="4" fillId="34" borderId="19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35" borderId="19" xfId="0" applyFont="1" applyFill="1" applyBorder="1" applyAlignment="1" applyProtection="1">
      <alignment horizontal="left" vertical="center" wrapText="1" readingOrder="1"/>
      <protection locked="0"/>
    </xf>
    <xf numFmtId="186" fontId="5" fillId="35" borderId="19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33" borderId="20" xfId="0" applyFont="1" applyFill="1" applyBorder="1" applyAlignment="1" applyProtection="1">
      <alignment horizontal="center" vertical="center" wrapText="1" readingOrder="1"/>
      <protection locked="0"/>
    </xf>
    <xf numFmtId="187" fontId="6" fillId="33" borderId="20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24" fillId="33" borderId="18" xfId="0" applyFont="1" applyFill="1" applyBorder="1" applyAlignment="1" applyProtection="1">
      <alignment horizontal="center" vertical="center" wrapText="1" readingOrder="1"/>
      <protection locked="0"/>
    </xf>
    <xf numFmtId="0" fontId="24" fillId="33" borderId="18" xfId="0" applyFont="1" applyFill="1" applyBorder="1" applyAlignment="1" applyProtection="1">
      <alignment horizontal="center" vertical="center" wrapText="1" readingOrder="1"/>
      <protection locked="0"/>
    </xf>
    <xf numFmtId="0" fontId="4" fillId="34" borderId="19" xfId="0" applyFont="1" applyFill="1" applyBorder="1" applyAlignment="1" applyProtection="1">
      <alignment horizontal="left" vertical="center" wrapText="1" readingOrder="1"/>
      <protection locked="0"/>
    </xf>
    <xf numFmtId="186" fontId="4" fillId="34" borderId="19" xfId="0" applyNumberFormat="1" applyFont="1" applyFill="1" applyBorder="1" applyAlignment="1" applyProtection="1">
      <alignment horizontal="right" vertical="center" wrapText="1" readingOrder="1"/>
      <protection locked="0"/>
    </xf>
    <xf numFmtId="186" fontId="4" fillId="34" borderId="19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35" borderId="19" xfId="0" applyFont="1" applyFill="1" applyBorder="1" applyAlignment="1" applyProtection="1">
      <alignment horizontal="left" vertical="center" wrapText="1" readingOrder="1"/>
      <protection locked="0"/>
    </xf>
    <xf numFmtId="186" fontId="5" fillId="35" borderId="19" xfId="0" applyNumberFormat="1" applyFont="1" applyFill="1" applyBorder="1" applyAlignment="1" applyProtection="1">
      <alignment horizontal="right" vertical="center" wrapText="1" readingOrder="1"/>
      <protection locked="0"/>
    </xf>
    <xf numFmtId="186" fontId="5" fillId="35" borderId="19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33" borderId="20" xfId="0" applyFont="1" applyFill="1" applyBorder="1" applyAlignment="1" applyProtection="1">
      <alignment horizontal="center" vertical="center" wrapText="1" readingOrder="1"/>
      <protection locked="0"/>
    </xf>
    <xf numFmtId="187" fontId="6" fillId="33" borderId="20" xfId="0" applyNumberFormat="1" applyFont="1" applyFill="1" applyBorder="1" applyAlignment="1" applyProtection="1">
      <alignment horizontal="right" vertical="center" wrapText="1" readingOrder="1"/>
      <protection locked="0"/>
    </xf>
    <xf numFmtId="187" fontId="6" fillId="33" borderId="20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33" borderId="22" xfId="0" applyFont="1" applyFill="1" applyBorder="1" applyAlignment="1" applyProtection="1">
      <alignment horizontal="center" vertical="center" wrapText="1" readingOrder="1"/>
      <protection locked="0"/>
    </xf>
    <xf numFmtId="0" fontId="3" fillId="33" borderId="23" xfId="0" applyFont="1" applyFill="1" applyBorder="1" applyAlignment="1" applyProtection="1">
      <alignment horizontal="center" vertical="center" wrapText="1" readingOrder="1"/>
      <protection locked="0"/>
    </xf>
    <xf numFmtId="0" fontId="3" fillId="33" borderId="24" xfId="0" applyFont="1" applyFill="1" applyBorder="1" applyAlignment="1" applyProtection="1">
      <alignment horizontal="center" vertical="center" wrapText="1" readingOrder="1"/>
      <protection locked="0"/>
    </xf>
    <xf numFmtId="186" fontId="5" fillId="35" borderId="19" xfId="0" applyNumberFormat="1" applyFont="1" applyFill="1" applyBorder="1" applyAlignment="1" applyProtection="1">
      <alignment vertical="center" wrapText="1" readingOrder="1"/>
      <protection locked="0"/>
    </xf>
    <xf numFmtId="186" fontId="4" fillId="34" borderId="19" xfId="0" applyNumberFormat="1" applyFont="1" applyFill="1" applyBorder="1" applyAlignment="1" applyProtection="1">
      <alignment vertical="center" wrapText="1" readingOrder="1"/>
      <protection locked="0"/>
    </xf>
    <xf numFmtId="187" fontId="6" fillId="33" borderId="25" xfId="0" applyNumberFormat="1" applyFont="1" applyFill="1" applyBorder="1" applyAlignment="1" applyProtection="1">
      <alignment vertical="center" wrapText="1" readingOrder="1"/>
      <protection locked="0"/>
    </xf>
    <xf numFmtId="0" fontId="6" fillId="33" borderId="26" xfId="0" applyFont="1" applyFill="1" applyBorder="1" applyAlignment="1" applyProtection="1">
      <alignment horizontal="center" vertical="center" wrapText="1" readingOrder="1"/>
      <protection locked="0"/>
    </xf>
    <xf numFmtId="0" fontId="6" fillId="33" borderId="25" xfId="0" applyFont="1" applyFill="1" applyBorder="1" applyAlignment="1" applyProtection="1">
      <alignment horizontal="center" vertical="center" wrapText="1" readingOrder="1"/>
      <protection locked="0"/>
    </xf>
    <xf numFmtId="0" fontId="6" fillId="33" borderId="27" xfId="0" applyFont="1" applyFill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73BB7C"/>
      <rgbColor rgb="00D3D3D3"/>
      <rgbColor rgb="00DCDCDC"/>
      <rgbColor rgb="00F5F5F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3</xdr:col>
      <xdr:colOff>133350</xdr:colOff>
      <xdr:row>8</xdr:row>
      <xdr:rowOff>228600</xdr:rowOff>
    </xdr:to>
    <xdr:pic>
      <xdr:nvPicPr>
        <xdr:cNvPr id="1" name="Picture 0" descr="c2671843-e71a-4adf-9fce-7503d836113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95275"/>
          <a:ext cx="514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590550</xdr:colOff>
      <xdr:row>8</xdr:row>
      <xdr:rowOff>247650</xdr:rowOff>
    </xdr:to>
    <xdr:pic>
      <xdr:nvPicPr>
        <xdr:cNvPr id="2" name="Picture 1" descr="c66b2d896e9b4be4b31354497ec867b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295275"/>
          <a:ext cx="590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3</xdr:col>
      <xdr:colOff>133350</xdr:colOff>
      <xdr:row>8</xdr:row>
      <xdr:rowOff>228600</xdr:rowOff>
    </xdr:to>
    <xdr:pic>
      <xdr:nvPicPr>
        <xdr:cNvPr id="1" name="Picture 0" descr="58178b88-a043-425d-9472-aaad87b43e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95275"/>
          <a:ext cx="514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590550</xdr:colOff>
      <xdr:row>8</xdr:row>
      <xdr:rowOff>247650</xdr:rowOff>
    </xdr:to>
    <xdr:pic>
      <xdr:nvPicPr>
        <xdr:cNvPr id="2" name="Picture 1" descr="fb55955b9d1d4ec68365517d5af18d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96400" y="295275"/>
          <a:ext cx="590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133350</xdr:colOff>
      <xdr:row>8</xdr:row>
      <xdr:rowOff>228600</xdr:rowOff>
    </xdr:to>
    <xdr:pic>
      <xdr:nvPicPr>
        <xdr:cNvPr id="1" name="Picture 0" descr="c2671843-e71a-4adf-9fce-7503d836113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95275"/>
          <a:ext cx="514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285750</xdr:colOff>
      <xdr:row>8</xdr:row>
      <xdr:rowOff>247650</xdr:rowOff>
    </xdr:to>
    <xdr:pic>
      <xdr:nvPicPr>
        <xdr:cNvPr id="2" name="Picture 1" descr="c66b2d896e9b4be4b31354497ec867b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29527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R89"/>
  <sheetViews>
    <sheetView showGridLines="0" zoomScale="140" zoomScaleNormal="140" zoomScalePageLayoutView="0" workbookViewId="0" topLeftCell="A1">
      <pane ySplit="11" topLeftCell="A75" activePane="bottomLeft" state="frozen"/>
      <selection pane="topLeft" activeCell="A1" sqref="A1"/>
      <selection pane="bottomLeft" activeCell="B47" sqref="B47:C47"/>
    </sheetView>
  </sheetViews>
  <sheetFormatPr defaultColWidth="11.421875" defaultRowHeight="12.75" outlineLevelRow="1"/>
  <cols>
    <col min="1" max="1" width="2.57421875" style="0" customWidth="1"/>
    <col min="2" max="2" width="1.7109375" style="0" customWidth="1"/>
    <col min="3" max="3" width="5.7109375" style="0" customWidth="1"/>
    <col min="4" max="4" width="2.00390625" style="0" customWidth="1"/>
    <col min="5" max="5" width="1.28515625" style="0" customWidth="1"/>
    <col min="6" max="6" width="26.7109375" style="0" customWidth="1"/>
    <col min="7" max="13" width="13.421875" style="0" customWidth="1"/>
    <col min="14" max="14" width="1.1484375" style="0" customWidth="1"/>
    <col min="15" max="15" width="0.13671875" style="0" customWidth="1"/>
    <col min="16" max="16" width="2.00390625" style="0" customWidth="1"/>
    <col min="17" max="17" width="9.57421875" style="0" customWidth="1"/>
    <col min="18" max="18" width="0.42578125" style="0" customWidth="1"/>
    <col min="19" max="16384" width="9.140625" style="0" customWidth="1"/>
  </cols>
  <sheetData>
    <row r="1" ht="13.5" customHeight="1"/>
    <row r="2" spans="2:18" ht="9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11.25" customHeight="1">
      <c r="B3" s="4"/>
      <c r="C3" s="13"/>
      <c r="D3" s="13"/>
      <c r="F3" s="14" t="s">
        <v>0</v>
      </c>
      <c r="G3" s="13"/>
      <c r="H3" s="13"/>
      <c r="I3" s="13"/>
      <c r="J3" s="13"/>
      <c r="K3" s="13"/>
      <c r="L3" s="13"/>
      <c r="M3" s="13"/>
      <c r="N3" s="13"/>
      <c r="O3" s="13"/>
      <c r="Q3" s="13"/>
      <c r="R3" s="5"/>
    </row>
    <row r="4" spans="2:18" ht="0.75" customHeight="1">
      <c r="B4" s="4"/>
      <c r="C4" s="13"/>
      <c r="D4" s="13"/>
      <c r="Q4" s="13"/>
      <c r="R4" s="5"/>
    </row>
    <row r="5" spans="2:18" ht="10.5" customHeight="1">
      <c r="B5" s="4"/>
      <c r="C5" s="13"/>
      <c r="D5" s="13"/>
      <c r="F5" s="15" t="s">
        <v>1</v>
      </c>
      <c r="G5" s="13"/>
      <c r="H5" s="13"/>
      <c r="I5" s="13"/>
      <c r="J5" s="13"/>
      <c r="K5" s="13"/>
      <c r="L5" s="13"/>
      <c r="M5" s="13"/>
      <c r="N5" s="13"/>
      <c r="O5" s="13"/>
      <c r="Q5" s="13"/>
      <c r="R5" s="5"/>
    </row>
    <row r="6" spans="2:18" ht="1.5" customHeight="1">
      <c r="B6" s="4"/>
      <c r="C6" s="13"/>
      <c r="D6" s="13"/>
      <c r="Q6" s="13"/>
      <c r="R6" s="5"/>
    </row>
    <row r="7" spans="2:18" ht="9.75" customHeight="1">
      <c r="B7" s="4"/>
      <c r="C7" s="13"/>
      <c r="D7" s="13"/>
      <c r="F7" s="15" t="s">
        <v>2</v>
      </c>
      <c r="G7" s="13"/>
      <c r="H7" s="13"/>
      <c r="I7" s="13"/>
      <c r="J7" s="13"/>
      <c r="K7" s="13"/>
      <c r="L7" s="13"/>
      <c r="M7" s="13"/>
      <c r="N7" s="13"/>
      <c r="O7" s="13"/>
      <c r="Q7" s="13"/>
      <c r="R7" s="5"/>
    </row>
    <row r="8" spans="2:18" ht="1.5" customHeight="1">
      <c r="B8" s="4"/>
      <c r="C8" s="13"/>
      <c r="D8" s="13"/>
      <c r="Q8" s="13"/>
      <c r="R8" s="5"/>
    </row>
    <row r="9" spans="2:18" ht="19.5" customHeight="1">
      <c r="B9" s="4"/>
      <c r="C9" s="13"/>
      <c r="D9" s="13"/>
      <c r="F9" s="15" t="s">
        <v>3</v>
      </c>
      <c r="G9" s="13"/>
      <c r="H9" s="13"/>
      <c r="I9" s="13"/>
      <c r="J9" s="13"/>
      <c r="K9" s="13"/>
      <c r="L9" s="13"/>
      <c r="M9" s="13"/>
      <c r="N9" s="13"/>
      <c r="Q9" s="13"/>
      <c r="R9" s="5"/>
    </row>
    <row r="10" spans="2:18" ht="15.75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</row>
    <row r="11" ht="1.5" customHeight="1"/>
    <row r="12" spans="2:18" ht="19.5">
      <c r="B12" s="16" t="s">
        <v>4</v>
      </c>
      <c r="C12" s="17"/>
      <c r="D12" s="16" t="s">
        <v>5</v>
      </c>
      <c r="E12" s="18"/>
      <c r="F12" s="17"/>
      <c r="G12" s="9" t="s">
        <v>6</v>
      </c>
      <c r="H12" s="9" t="s">
        <v>7</v>
      </c>
      <c r="I12" s="9" t="s">
        <v>8</v>
      </c>
      <c r="J12" s="9" t="s">
        <v>9</v>
      </c>
      <c r="K12" s="9" t="s">
        <v>10</v>
      </c>
      <c r="L12" s="9" t="s">
        <v>11</v>
      </c>
      <c r="M12" s="9" t="s">
        <v>12</v>
      </c>
      <c r="N12" s="16" t="s">
        <v>13</v>
      </c>
      <c r="O12" s="18"/>
      <c r="P12" s="18"/>
      <c r="Q12" s="18"/>
      <c r="R12" s="17"/>
    </row>
    <row r="13" spans="2:18" ht="12.75">
      <c r="B13" s="19" t="s">
        <v>14</v>
      </c>
      <c r="C13" s="20"/>
      <c r="D13" s="19" t="s">
        <v>15</v>
      </c>
      <c r="E13" s="20"/>
      <c r="F13" s="20"/>
      <c r="G13" s="10">
        <v>20701964</v>
      </c>
      <c r="H13" s="10">
        <v>11998515.72</v>
      </c>
      <c r="I13" s="10">
        <v>1414063.7</v>
      </c>
      <c r="J13" s="10">
        <v>31286416.02</v>
      </c>
      <c r="K13" s="10">
        <v>28711233.82</v>
      </c>
      <c r="L13" s="10">
        <v>28711233.82</v>
      </c>
      <c r="M13" s="10">
        <v>28711233.82</v>
      </c>
      <c r="N13" s="21">
        <v>28711233.82</v>
      </c>
      <c r="O13" s="20"/>
      <c r="P13" s="20"/>
      <c r="Q13" s="20"/>
      <c r="R13" s="20"/>
    </row>
    <row r="14" spans="2:18" ht="12.75" outlineLevel="1">
      <c r="B14" s="22" t="s">
        <v>16</v>
      </c>
      <c r="C14" s="20"/>
      <c r="D14" s="22" t="s">
        <v>17</v>
      </c>
      <c r="E14" s="20"/>
      <c r="F14" s="20"/>
      <c r="G14" s="11">
        <v>10105884</v>
      </c>
      <c r="H14" s="11">
        <v>5200165.05</v>
      </c>
      <c r="I14" s="11">
        <v>928021.78</v>
      </c>
      <c r="J14" s="11">
        <v>14378027.27</v>
      </c>
      <c r="K14" s="11">
        <v>13817269.25</v>
      </c>
      <c r="L14" s="11">
        <v>13817269.25</v>
      </c>
      <c r="M14" s="11">
        <v>13817269.25</v>
      </c>
      <c r="N14" s="23">
        <v>13817269.25</v>
      </c>
      <c r="O14" s="20"/>
      <c r="P14" s="20"/>
      <c r="Q14" s="20"/>
      <c r="R14" s="20"/>
    </row>
    <row r="15" spans="2:18" ht="12.75" outlineLevel="1">
      <c r="B15" s="22" t="s">
        <v>18</v>
      </c>
      <c r="C15" s="20"/>
      <c r="D15" s="22" t="s">
        <v>19</v>
      </c>
      <c r="E15" s="20"/>
      <c r="F15" s="20"/>
      <c r="G15" s="11">
        <v>1403280</v>
      </c>
      <c r="H15" s="11">
        <v>1254826.59</v>
      </c>
      <c r="I15" s="11">
        <v>6041.92</v>
      </c>
      <c r="J15" s="11">
        <v>2652064.67</v>
      </c>
      <c r="K15" s="11">
        <v>2535575.17</v>
      </c>
      <c r="L15" s="11">
        <v>2535575.17</v>
      </c>
      <c r="M15" s="11">
        <v>2535575.17</v>
      </c>
      <c r="N15" s="23">
        <v>2535575.17</v>
      </c>
      <c r="O15" s="20"/>
      <c r="P15" s="20"/>
      <c r="Q15" s="20"/>
      <c r="R15" s="20"/>
    </row>
    <row r="16" spans="2:18" ht="12.75" outlineLevel="1">
      <c r="B16" s="22" t="s">
        <v>20</v>
      </c>
      <c r="C16" s="20"/>
      <c r="D16" s="22" t="s">
        <v>21</v>
      </c>
      <c r="E16" s="20"/>
      <c r="F16" s="20"/>
      <c r="G16" s="11">
        <v>33804</v>
      </c>
      <c r="H16" s="11">
        <v>24120</v>
      </c>
      <c r="I16" s="11">
        <v>0</v>
      </c>
      <c r="J16" s="11">
        <v>57924</v>
      </c>
      <c r="K16" s="11">
        <v>54460</v>
      </c>
      <c r="L16" s="11">
        <v>54460</v>
      </c>
      <c r="M16" s="11">
        <v>54460</v>
      </c>
      <c r="N16" s="23">
        <v>54460</v>
      </c>
      <c r="O16" s="20"/>
      <c r="P16" s="20"/>
      <c r="Q16" s="20"/>
      <c r="R16" s="20"/>
    </row>
    <row r="17" spans="2:18" ht="12.75" outlineLevel="1">
      <c r="B17" s="22" t="s">
        <v>22</v>
      </c>
      <c r="C17" s="20"/>
      <c r="D17" s="22" t="s">
        <v>23</v>
      </c>
      <c r="E17" s="20"/>
      <c r="F17" s="20"/>
      <c r="G17" s="11">
        <v>331484</v>
      </c>
      <c r="H17" s="11">
        <v>90961.53</v>
      </c>
      <c r="I17" s="11">
        <v>0</v>
      </c>
      <c r="J17" s="11">
        <v>422445.53</v>
      </c>
      <c r="K17" s="11">
        <v>300207.44</v>
      </c>
      <c r="L17" s="11">
        <v>300207.44</v>
      </c>
      <c r="M17" s="11">
        <v>300207.44</v>
      </c>
      <c r="N17" s="23">
        <v>300207.44</v>
      </c>
      <c r="O17" s="20"/>
      <c r="P17" s="20"/>
      <c r="Q17" s="20"/>
      <c r="R17" s="20"/>
    </row>
    <row r="18" spans="2:18" ht="12.75" outlineLevel="1">
      <c r="B18" s="22" t="s">
        <v>24</v>
      </c>
      <c r="C18" s="20"/>
      <c r="D18" s="22" t="s">
        <v>25</v>
      </c>
      <c r="E18" s="20"/>
      <c r="F18" s="20"/>
      <c r="G18" s="11">
        <v>1541261</v>
      </c>
      <c r="H18" s="11">
        <v>1054765.77</v>
      </c>
      <c r="I18" s="11">
        <v>0</v>
      </c>
      <c r="J18" s="11">
        <v>2596026.77</v>
      </c>
      <c r="K18" s="11">
        <v>2371134.17</v>
      </c>
      <c r="L18" s="11">
        <v>2371134.17</v>
      </c>
      <c r="M18" s="11">
        <v>2371134.17</v>
      </c>
      <c r="N18" s="23">
        <v>2371134.17</v>
      </c>
      <c r="O18" s="20"/>
      <c r="P18" s="20"/>
      <c r="Q18" s="20"/>
      <c r="R18" s="20"/>
    </row>
    <row r="19" spans="2:18" ht="12.75" outlineLevel="1">
      <c r="B19" s="22" t="s">
        <v>26</v>
      </c>
      <c r="C19" s="20"/>
      <c r="D19" s="22" t="s">
        <v>27</v>
      </c>
      <c r="E19" s="20"/>
      <c r="F19" s="20"/>
      <c r="G19" s="11">
        <v>720000</v>
      </c>
      <c r="H19" s="11">
        <v>0</v>
      </c>
      <c r="I19" s="11">
        <v>480000</v>
      </c>
      <c r="J19" s="11">
        <v>240000</v>
      </c>
      <c r="K19" s="11">
        <v>0</v>
      </c>
      <c r="L19" s="11">
        <v>0</v>
      </c>
      <c r="M19" s="11">
        <v>0</v>
      </c>
      <c r="N19" s="23">
        <v>0</v>
      </c>
      <c r="O19" s="20"/>
      <c r="P19" s="20"/>
      <c r="Q19" s="20"/>
      <c r="R19" s="20"/>
    </row>
    <row r="20" spans="2:18" ht="12.75" outlineLevel="1">
      <c r="B20" s="22" t="s">
        <v>28</v>
      </c>
      <c r="C20" s="20"/>
      <c r="D20" s="22" t="s">
        <v>29</v>
      </c>
      <c r="E20" s="20"/>
      <c r="F20" s="20"/>
      <c r="G20" s="11">
        <v>787200</v>
      </c>
      <c r="H20" s="11">
        <v>467046.67</v>
      </c>
      <c r="I20" s="11">
        <v>0</v>
      </c>
      <c r="J20" s="11">
        <v>1254246.67</v>
      </c>
      <c r="K20" s="11">
        <v>1123496.67</v>
      </c>
      <c r="L20" s="11">
        <v>1123496.67</v>
      </c>
      <c r="M20" s="11">
        <v>1123496.67</v>
      </c>
      <c r="N20" s="23">
        <v>1123496.67</v>
      </c>
      <c r="O20" s="20"/>
      <c r="P20" s="20"/>
      <c r="Q20" s="20"/>
      <c r="R20" s="20"/>
    </row>
    <row r="21" spans="2:18" ht="12.75" outlineLevel="1">
      <c r="B21" s="22" t="s">
        <v>30</v>
      </c>
      <c r="C21" s="20"/>
      <c r="D21" s="22" t="s">
        <v>31</v>
      </c>
      <c r="E21" s="20"/>
      <c r="F21" s="20"/>
      <c r="G21" s="11">
        <v>1383595</v>
      </c>
      <c r="H21" s="11">
        <v>843594.14</v>
      </c>
      <c r="I21" s="11">
        <v>0</v>
      </c>
      <c r="J21" s="11">
        <v>2227189.14</v>
      </c>
      <c r="K21" s="11">
        <v>1864549.51</v>
      </c>
      <c r="L21" s="11">
        <v>1864549.51</v>
      </c>
      <c r="M21" s="11">
        <v>1864549.51</v>
      </c>
      <c r="N21" s="23">
        <v>1864549.51</v>
      </c>
      <c r="O21" s="20"/>
      <c r="P21" s="20"/>
      <c r="Q21" s="20"/>
      <c r="R21" s="20"/>
    </row>
    <row r="22" spans="2:18" ht="12.75" outlineLevel="1">
      <c r="B22" s="22" t="s">
        <v>32</v>
      </c>
      <c r="C22" s="20"/>
      <c r="D22" s="22" t="s">
        <v>33</v>
      </c>
      <c r="E22" s="20"/>
      <c r="F22" s="20"/>
      <c r="G22" s="11">
        <v>2284124</v>
      </c>
      <c r="H22" s="11">
        <v>1740358.41</v>
      </c>
      <c r="I22" s="11">
        <v>0</v>
      </c>
      <c r="J22" s="11">
        <v>4024482.41</v>
      </c>
      <c r="K22" s="11">
        <v>3539345.15</v>
      </c>
      <c r="L22" s="11">
        <v>3539345.15</v>
      </c>
      <c r="M22" s="11">
        <v>3539345.15</v>
      </c>
      <c r="N22" s="23">
        <v>3539345.15</v>
      </c>
      <c r="O22" s="20"/>
      <c r="P22" s="20"/>
      <c r="Q22" s="20"/>
      <c r="R22" s="20"/>
    </row>
    <row r="23" spans="2:18" ht="12.75" outlineLevel="1">
      <c r="B23" s="22" t="s">
        <v>34</v>
      </c>
      <c r="C23" s="20"/>
      <c r="D23" s="22" t="s">
        <v>35</v>
      </c>
      <c r="E23" s="20"/>
      <c r="F23" s="20"/>
      <c r="G23" s="11">
        <v>1227252</v>
      </c>
      <c r="H23" s="11">
        <v>598462.95</v>
      </c>
      <c r="I23" s="11">
        <v>0</v>
      </c>
      <c r="J23" s="11">
        <v>1825714.95</v>
      </c>
      <c r="K23" s="11">
        <v>1711934.12</v>
      </c>
      <c r="L23" s="11">
        <v>1711934.12</v>
      </c>
      <c r="M23" s="11">
        <v>1711934.12</v>
      </c>
      <c r="N23" s="23">
        <v>1711934.12</v>
      </c>
      <c r="O23" s="20"/>
      <c r="P23" s="20"/>
      <c r="Q23" s="20"/>
      <c r="R23" s="20"/>
    </row>
    <row r="24" spans="2:18" ht="12.75" outlineLevel="1">
      <c r="B24" s="22" t="s">
        <v>36</v>
      </c>
      <c r="C24" s="20"/>
      <c r="D24" s="22" t="s">
        <v>37</v>
      </c>
      <c r="E24" s="20"/>
      <c r="F24" s="20"/>
      <c r="G24" s="11">
        <v>688080</v>
      </c>
      <c r="H24" s="11">
        <v>525269.23</v>
      </c>
      <c r="I24" s="11">
        <v>0</v>
      </c>
      <c r="J24" s="11">
        <v>1213349.23</v>
      </c>
      <c r="K24" s="11">
        <v>1150482.2</v>
      </c>
      <c r="L24" s="11">
        <v>1150482.2</v>
      </c>
      <c r="M24" s="11">
        <v>1150482.2</v>
      </c>
      <c r="N24" s="23">
        <v>1150482.2</v>
      </c>
      <c r="O24" s="20"/>
      <c r="P24" s="20"/>
      <c r="Q24" s="20"/>
      <c r="R24" s="20"/>
    </row>
    <row r="25" spans="2:18" ht="12.75" outlineLevel="1">
      <c r="B25" s="22" t="s">
        <v>38</v>
      </c>
      <c r="C25" s="20"/>
      <c r="D25" s="22" t="s">
        <v>39</v>
      </c>
      <c r="E25" s="20"/>
      <c r="F25" s="20"/>
      <c r="G25" s="11">
        <v>100000</v>
      </c>
      <c r="H25" s="11">
        <v>4508.86</v>
      </c>
      <c r="I25" s="11">
        <v>0</v>
      </c>
      <c r="J25" s="11">
        <v>104508.86</v>
      </c>
      <c r="K25" s="11">
        <v>48343.62</v>
      </c>
      <c r="L25" s="11">
        <v>48343.62</v>
      </c>
      <c r="M25" s="11">
        <v>48343.62</v>
      </c>
      <c r="N25" s="23">
        <v>48343.62</v>
      </c>
      <c r="O25" s="20"/>
      <c r="P25" s="20"/>
      <c r="Q25" s="20"/>
      <c r="R25" s="20"/>
    </row>
    <row r="26" spans="2:18" ht="12.75" outlineLevel="1">
      <c r="B26" s="22" t="s">
        <v>40</v>
      </c>
      <c r="C26" s="20"/>
      <c r="D26" s="22" t="s">
        <v>41</v>
      </c>
      <c r="E26" s="20"/>
      <c r="F26" s="20"/>
      <c r="G26" s="11">
        <v>0</v>
      </c>
      <c r="H26" s="11">
        <v>194436.52</v>
      </c>
      <c r="I26" s="11">
        <v>0</v>
      </c>
      <c r="J26" s="11">
        <v>194436.52</v>
      </c>
      <c r="K26" s="11">
        <v>194436.52</v>
      </c>
      <c r="L26" s="11">
        <v>194436.52</v>
      </c>
      <c r="M26" s="11">
        <v>194436.52</v>
      </c>
      <c r="N26" s="23">
        <v>194436.52</v>
      </c>
      <c r="O26" s="20"/>
      <c r="P26" s="20"/>
      <c r="Q26" s="20"/>
      <c r="R26" s="20"/>
    </row>
    <row r="27" spans="2:18" ht="12.75" outlineLevel="1">
      <c r="B27" s="22" t="s">
        <v>42</v>
      </c>
      <c r="C27" s="20"/>
      <c r="D27" s="22" t="s">
        <v>43</v>
      </c>
      <c r="E27" s="20"/>
      <c r="F27" s="20"/>
      <c r="G27" s="11">
        <v>96000</v>
      </c>
      <c r="H27" s="11">
        <v>0</v>
      </c>
      <c r="I27" s="11">
        <v>0</v>
      </c>
      <c r="J27" s="11">
        <v>96000</v>
      </c>
      <c r="K27" s="11">
        <v>0</v>
      </c>
      <c r="L27" s="11">
        <v>0</v>
      </c>
      <c r="M27" s="11">
        <v>0</v>
      </c>
      <c r="N27" s="23">
        <v>0</v>
      </c>
      <c r="O27" s="20"/>
      <c r="P27" s="20"/>
      <c r="Q27" s="20"/>
      <c r="R27" s="20"/>
    </row>
    <row r="28" spans="2:18" ht="12.75">
      <c r="B28" s="19" t="s">
        <v>44</v>
      </c>
      <c r="C28" s="20"/>
      <c r="D28" s="19" t="s">
        <v>45</v>
      </c>
      <c r="E28" s="20"/>
      <c r="F28" s="20"/>
      <c r="G28" s="10">
        <v>2039207</v>
      </c>
      <c r="H28" s="10">
        <v>2647065.97</v>
      </c>
      <c r="I28" s="10">
        <v>2528741.88</v>
      </c>
      <c r="J28" s="10">
        <v>2157531.09</v>
      </c>
      <c r="K28" s="10">
        <v>2144303.27</v>
      </c>
      <c r="L28" s="10">
        <v>2144303.25</v>
      </c>
      <c r="M28" s="10">
        <v>2144303.25</v>
      </c>
      <c r="N28" s="21">
        <v>2112433.31</v>
      </c>
      <c r="O28" s="20"/>
      <c r="P28" s="20"/>
      <c r="Q28" s="20"/>
      <c r="R28" s="20"/>
    </row>
    <row r="29" spans="2:18" ht="12.75" outlineLevel="1">
      <c r="B29" s="22" t="s">
        <v>46</v>
      </c>
      <c r="C29" s="20"/>
      <c r="D29" s="22" t="s">
        <v>47</v>
      </c>
      <c r="E29" s="20"/>
      <c r="F29" s="20"/>
      <c r="G29" s="11">
        <v>322314</v>
      </c>
      <c r="H29" s="11">
        <v>425073.12</v>
      </c>
      <c r="I29" s="11">
        <v>464622.43</v>
      </c>
      <c r="J29" s="11">
        <v>282764.69</v>
      </c>
      <c r="K29" s="11">
        <v>281440.62</v>
      </c>
      <c r="L29" s="11">
        <v>281440.61</v>
      </c>
      <c r="M29" s="11">
        <v>281440.61</v>
      </c>
      <c r="N29" s="23">
        <v>281440.61</v>
      </c>
      <c r="O29" s="20"/>
      <c r="P29" s="20"/>
      <c r="Q29" s="20"/>
      <c r="R29" s="20"/>
    </row>
    <row r="30" spans="2:18" ht="12.75" outlineLevel="1">
      <c r="B30" s="22" t="s">
        <v>48</v>
      </c>
      <c r="C30" s="20"/>
      <c r="D30" s="22" t="s">
        <v>49</v>
      </c>
      <c r="E30" s="20"/>
      <c r="F30" s="20"/>
      <c r="G30" s="11">
        <v>90000</v>
      </c>
      <c r="H30" s="11">
        <v>120448</v>
      </c>
      <c r="I30" s="11">
        <v>106605.42</v>
      </c>
      <c r="J30" s="11">
        <v>103842.58</v>
      </c>
      <c r="K30" s="11">
        <v>103842.58</v>
      </c>
      <c r="L30" s="11">
        <v>103842.58</v>
      </c>
      <c r="M30" s="11">
        <v>103842.58</v>
      </c>
      <c r="N30" s="23">
        <v>103842.58</v>
      </c>
      <c r="O30" s="20"/>
      <c r="P30" s="20"/>
      <c r="Q30" s="20"/>
      <c r="R30" s="20"/>
    </row>
    <row r="31" spans="2:18" ht="12.75" outlineLevel="1">
      <c r="B31" s="22" t="s">
        <v>50</v>
      </c>
      <c r="C31" s="20"/>
      <c r="D31" s="22" t="s">
        <v>51</v>
      </c>
      <c r="E31" s="20"/>
      <c r="F31" s="20"/>
      <c r="G31" s="11">
        <v>236000</v>
      </c>
      <c r="H31" s="11">
        <v>435284.53</v>
      </c>
      <c r="I31" s="11">
        <v>358594.39</v>
      </c>
      <c r="J31" s="11">
        <v>312690.14</v>
      </c>
      <c r="K31" s="11">
        <v>312066.38</v>
      </c>
      <c r="L31" s="11">
        <v>312066.38</v>
      </c>
      <c r="M31" s="11">
        <v>312066.38</v>
      </c>
      <c r="N31" s="23">
        <v>283935.35</v>
      </c>
      <c r="O31" s="20"/>
      <c r="P31" s="20"/>
      <c r="Q31" s="20"/>
      <c r="R31" s="20"/>
    </row>
    <row r="32" spans="2:18" ht="12.75" outlineLevel="1">
      <c r="B32" s="22" t="s">
        <v>52</v>
      </c>
      <c r="C32" s="20"/>
      <c r="D32" s="22" t="s">
        <v>53</v>
      </c>
      <c r="E32" s="20"/>
      <c r="F32" s="20"/>
      <c r="G32" s="11">
        <v>106393</v>
      </c>
      <c r="H32" s="11">
        <v>140947.94</v>
      </c>
      <c r="I32" s="11">
        <v>154414.79</v>
      </c>
      <c r="J32" s="11">
        <v>92926.15</v>
      </c>
      <c r="K32" s="11">
        <v>92285.01</v>
      </c>
      <c r="L32" s="11">
        <v>92285.01</v>
      </c>
      <c r="M32" s="11">
        <v>92285.01</v>
      </c>
      <c r="N32" s="23">
        <v>92285.01</v>
      </c>
      <c r="O32" s="20"/>
      <c r="P32" s="20"/>
      <c r="Q32" s="20"/>
      <c r="R32" s="20"/>
    </row>
    <row r="33" spans="2:18" ht="12.75" outlineLevel="1">
      <c r="B33" s="22" t="s">
        <v>54</v>
      </c>
      <c r="C33" s="20"/>
      <c r="D33" s="22" t="s">
        <v>55</v>
      </c>
      <c r="E33" s="20"/>
      <c r="F33" s="20"/>
      <c r="G33" s="11">
        <v>61000</v>
      </c>
      <c r="H33" s="11">
        <v>237297.48</v>
      </c>
      <c r="I33" s="11">
        <v>65760.8</v>
      </c>
      <c r="J33" s="11">
        <v>232536.68</v>
      </c>
      <c r="K33" s="11">
        <v>232536.68</v>
      </c>
      <c r="L33" s="11">
        <v>232536.68</v>
      </c>
      <c r="M33" s="11">
        <v>232536.68</v>
      </c>
      <c r="N33" s="23">
        <v>232536.68</v>
      </c>
      <c r="O33" s="20"/>
      <c r="P33" s="20"/>
      <c r="Q33" s="20"/>
      <c r="R33" s="20"/>
    </row>
    <row r="34" spans="2:18" ht="12.75" outlineLevel="1">
      <c r="B34" s="22" t="s">
        <v>56</v>
      </c>
      <c r="C34" s="20"/>
      <c r="D34" s="22" t="s">
        <v>57</v>
      </c>
      <c r="E34" s="20"/>
      <c r="F34" s="20"/>
      <c r="G34" s="11">
        <v>0</v>
      </c>
      <c r="H34" s="11">
        <v>4076.7</v>
      </c>
      <c r="I34" s="11">
        <v>3.28</v>
      </c>
      <c r="J34" s="11">
        <v>4073.42</v>
      </c>
      <c r="K34" s="11">
        <v>4073.42</v>
      </c>
      <c r="L34" s="11">
        <v>4073.42</v>
      </c>
      <c r="M34" s="11">
        <v>4073.42</v>
      </c>
      <c r="N34" s="23">
        <v>4073.42</v>
      </c>
      <c r="O34" s="20"/>
      <c r="P34" s="20"/>
      <c r="Q34" s="20"/>
      <c r="R34" s="20"/>
    </row>
    <row r="35" spans="2:18" ht="12.75" outlineLevel="1">
      <c r="B35" s="22" t="s">
        <v>58</v>
      </c>
      <c r="C35" s="20"/>
      <c r="D35" s="22" t="s">
        <v>59</v>
      </c>
      <c r="E35" s="20"/>
      <c r="F35" s="20"/>
      <c r="G35" s="11">
        <v>33500</v>
      </c>
      <c r="H35" s="11">
        <v>36718</v>
      </c>
      <c r="I35" s="11">
        <v>53038.37</v>
      </c>
      <c r="J35" s="11">
        <v>17179.63</v>
      </c>
      <c r="K35" s="11">
        <v>17179.63</v>
      </c>
      <c r="L35" s="11">
        <v>17179.63</v>
      </c>
      <c r="M35" s="11">
        <v>17179.63</v>
      </c>
      <c r="N35" s="23">
        <v>17179.63</v>
      </c>
      <c r="O35" s="20"/>
      <c r="P35" s="20"/>
      <c r="Q35" s="20"/>
      <c r="R35" s="20"/>
    </row>
    <row r="36" spans="2:18" ht="12.75" outlineLevel="1">
      <c r="B36" s="22" t="s">
        <v>60</v>
      </c>
      <c r="C36" s="20"/>
      <c r="D36" s="22" t="s">
        <v>61</v>
      </c>
      <c r="E36" s="20"/>
      <c r="F36" s="20"/>
      <c r="G36" s="11">
        <v>0</v>
      </c>
      <c r="H36" s="11">
        <v>2825.38</v>
      </c>
      <c r="I36" s="11">
        <v>2.1</v>
      </c>
      <c r="J36" s="11">
        <v>2823.28</v>
      </c>
      <c r="K36" s="11">
        <v>2823.28</v>
      </c>
      <c r="L36" s="11">
        <v>2823.28</v>
      </c>
      <c r="M36" s="11">
        <v>2823.28</v>
      </c>
      <c r="N36" s="23">
        <v>2823.28</v>
      </c>
      <c r="O36" s="20"/>
      <c r="P36" s="20"/>
      <c r="Q36" s="20"/>
      <c r="R36" s="20"/>
    </row>
    <row r="37" spans="2:18" ht="12.75" outlineLevel="1">
      <c r="B37" s="22" t="s">
        <v>62</v>
      </c>
      <c r="C37" s="20"/>
      <c r="D37" s="22" t="s">
        <v>63</v>
      </c>
      <c r="E37" s="20"/>
      <c r="F37" s="20"/>
      <c r="G37" s="11">
        <v>11500</v>
      </c>
      <c r="H37" s="11">
        <v>27117.82</v>
      </c>
      <c r="I37" s="11">
        <v>16481.8</v>
      </c>
      <c r="J37" s="11">
        <v>22136.02</v>
      </c>
      <c r="K37" s="11">
        <v>22136.02</v>
      </c>
      <c r="L37" s="11">
        <v>22136.02</v>
      </c>
      <c r="M37" s="11">
        <v>22136.02</v>
      </c>
      <c r="N37" s="23">
        <v>22136.02</v>
      </c>
      <c r="O37" s="20"/>
      <c r="P37" s="20"/>
      <c r="Q37" s="20"/>
      <c r="R37" s="20"/>
    </row>
    <row r="38" spans="2:18" ht="12.75" outlineLevel="1">
      <c r="B38" s="22" t="s">
        <v>64</v>
      </c>
      <c r="C38" s="20"/>
      <c r="D38" s="22" t="s">
        <v>65</v>
      </c>
      <c r="E38" s="20"/>
      <c r="F38" s="20"/>
      <c r="G38" s="11">
        <v>960000</v>
      </c>
      <c r="H38" s="11">
        <v>960000</v>
      </c>
      <c r="I38" s="11">
        <v>960466.8</v>
      </c>
      <c r="J38" s="11">
        <v>959533.2</v>
      </c>
      <c r="K38" s="11">
        <v>959533.2</v>
      </c>
      <c r="L38" s="11">
        <v>959533.2</v>
      </c>
      <c r="M38" s="11">
        <v>959533.2</v>
      </c>
      <c r="N38" s="23">
        <v>959533.2</v>
      </c>
      <c r="O38" s="20"/>
      <c r="P38" s="20"/>
      <c r="Q38" s="20"/>
      <c r="R38" s="20"/>
    </row>
    <row r="39" spans="2:18" ht="12.75" outlineLevel="1">
      <c r="B39" s="22" t="s">
        <v>66</v>
      </c>
      <c r="C39" s="20"/>
      <c r="D39" s="22" t="s">
        <v>67</v>
      </c>
      <c r="E39" s="20"/>
      <c r="F39" s="20"/>
      <c r="G39" s="11">
        <v>31000</v>
      </c>
      <c r="H39" s="11">
        <v>30150</v>
      </c>
      <c r="I39" s="11">
        <v>55639.6</v>
      </c>
      <c r="J39" s="11">
        <v>5510.4</v>
      </c>
      <c r="K39" s="11">
        <v>4385.43</v>
      </c>
      <c r="L39" s="11">
        <v>4385.42</v>
      </c>
      <c r="M39" s="11">
        <v>4385.42</v>
      </c>
      <c r="N39" s="23">
        <v>4048</v>
      </c>
      <c r="O39" s="20"/>
      <c r="P39" s="20"/>
      <c r="Q39" s="20"/>
      <c r="R39" s="20"/>
    </row>
    <row r="40" spans="2:18" ht="12.75" outlineLevel="1">
      <c r="B40" s="22" t="s">
        <v>68</v>
      </c>
      <c r="C40" s="20"/>
      <c r="D40" s="22" t="s">
        <v>69</v>
      </c>
      <c r="E40" s="20"/>
      <c r="F40" s="20"/>
      <c r="G40" s="11">
        <v>50000</v>
      </c>
      <c r="H40" s="11">
        <v>61677</v>
      </c>
      <c r="I40" s="11">
        <v>84479.8</v>
      </c>
      <c r="J40" s="11">
        <v>27197.2</v>
      </c>
      <c r="K40" s="11">
        <v>27197.2</v>
      </c>
      <c r="L40" s="11">
        <v>27197.2</v>
      </c>
      <c r="M40" s="11">
        <v>27197.2</v>
      </c>
      <c r="N40" s="23">
        <v>27197.2</v>
      </c>
      <c r="O40" s="20"/>
      <c r="P40" s="20"/>
      <c r="Q40" s="20"/>
      <c r="R40" s="20"/>
    </row>
    <row r="41" spans="2:18" ht="12.75" outlineLevel="1">
      <c r="B41" s="22" t="s">
        <v>70</v>
      </c>
      <c r="C41" s="20"/>
      <c r="D41" s="22" t="s">
        <v>71</v>
      </c>
      <c r="E41" s="20"/>
      <c r="F41" s="20"/>
      <c r="G41" s="11">
        <v>9000</v>
      </c>
      <c r="H41" s="11">
        <v>22520</v>
      </c>
      <c r="I41" s="11">
        <v>15500.11</v>
      </c>
      <c r="J41" s="11">
        <v>16019.89</v>
      </c>
      <c r="K41" s="11">
        <v>16019.89</v>
      </c>
      <c r="L41" s="11">
        <v>16019.89</v>
      </c>
      <c r="M41" s="11">
        <v>16019.89</v>
      </c>
      <c r="N41" s="23">
        <v>16019.89</v>
      </c>
      <c r="O41" s="20"/>
      <c r="P41" s="20"/>
      <c r="Q41" s="20"/>
      <c r="R41" s="20"/>
    </row>
    <row r="42" spans="2:18" ht="12.75" outlineLevel="1">
      <c r="B42" s="22" t="s">
        <v>72</v>
      </c>
      <c r="C42" s="20"/>
      <c r="D42" s="22" t="s">
        <v>73</v>
      </c>
      <c r="E42" s="20"/>
      <c r="F42" s="20"/>
      <c r="G42" s="11">
        <v>9000</v>
      </c>
      <c r="H42" s="11">
        <v>7238</v>
      </c>
      <c r="I42" s="11">
        <v>15462.43</v>
      </c>
      <c r="J42" s="11">
        <v>775.57</v>
      </c>
      <c r="K42" s="11">
        <v>775.57</v>
      </c>
      <c r="L42" s="11">
        <v>775.57</v>
      </c>
      <c r="M42" s="11">
        <v>775.57</v>
      </c>
      <c r="N42" s="23">
        <v>775.57</v>
      </c>
      <c r="O42" s="20"/>
      <c r="P42" s="20"/>
      <c r="Q42" s="20"/>
      <c r="R42" s="20"/>
    </row>
    <row r="43" spans="2:18" ht="12.75" outlineLevel="1">
      <c r="B43" s="22" t="s">
        <v>74</v>
      </c>
      <c r="C43" s="20"/>
      <c r="D43" s="22" t="s">
        <v>75</v>
      </c>
      <c r="E43" s="20"/>
      <c r="F43" s="20"/>
      <c r="G43" s="11">
        <v>7000</v>
      </c>
      <c r="H43" s="11">
        <v>8837</v>
      </c>
      <c r="I43" s="11">
        <v>10858.46</v>
      </c>
      <c r="J43" s="11">
        <v>4978.54</v>
      </c>
      <c r="K43" s="11">
        <v>4978.54</v>
      </c>
      <c r="L43" s="11">
        <v>4978.54</v>
      </c>
      <c r="M43" s="11">
        <v>4978.54</v>
      </c>
      <c r="N43" s="23">
        <v>4978.54</v>
      </c>
      <c r="O43" s="20"/>
      <c r="P43" s="20"/>
      <c r="Q43" s="20"/>
      <c r="R43" s="20"/>
    </row>
    <row r="44" spans="2:18" ht="12.75" outlineLevel="1">
      <c r="B44" s="22" t="s">
        <v>76</v>
      </c>
      <c r="C44" s="20"/>
      <c r="D44" s="22" t="s">
        <v>77</v>
      </c>
      <c r="E44" s="20"/>
      <c r="F44" s="20"/>
      <c r="G44" s="11">
        <v>0</v>
      </c>
      <c r="H44" s="11">
        <v>6496</v>
      </c>
      <c r="I44" s="11">
        <v>0</v>
      </c>
      <c r="J44" s="11">
        <v>6496</v>
      </c>
      <c r="K44" s="11">
        <v>6496</v>
      </c>
      <c r="L44" s="11">
        <v>6496</v>
      </c>
      <c r="M44" s="11">
        <v>6496</v>
      </c>
      <c r="N44" s="23">
        <v>6496</v>
      </c>
      <c r="O44" s="20"/>
      <c r="P44" s="20"/>
      <c r="Q44" s="20"/>
      <c r="R44" s="20"/>
    </row>
    <row r="45" spans="2:18" ht="12.75" outlineLevel="1">
      <c r="B45" s="22" t="s">
        <v>78</v>
      </c>
      <c r="C45" s="20"/>
      <c r="D45" s="22" t="s">
        <v>79</v>
      </c>
      <c r="E45" s="20"/>
      <c r="F45" s="20"/>
      <c r="G45" s="11">
        <v>6000</v>
      </c>
      <c r="H45" s="11">
        <v>6380</v>
      </c>
      <c r="I45" s="11">
        <v>10013.6</v>
      </c>
      <c r="J45" s="11">
        <v>2366.4</v>
      </c>
      <c r="K45" s="11">
        <v>2366.4</v>
      </c>
      <c r="L45" s="11">
        <v>2366.4</v>
      </c>
      <c r="M45" s="11">
        <v>2366.4</v>
      </c>
      <c r="N45" s="23">
        <v>2366.4</v>
      </c>
      <c r="O45" s="20"/>
      <c r="P45" s="20"/>
      <c r="Q45" s="20"/>
      <c r="R45" s="20"/>
    </row>
    <row r="46" spans="2:18" ht="12.75" outlineLevel="1">
      <c r="B46" s="22" t="s">
        <v>80</v>
      </c>
      <c r="C46" s="20"/>
      <c r="D46" s="22" t="s">
        <v>81</v>
      </c>
      <c r="E46" s="20"/>
      <c r="F46" s="20"/>
      <c r="G46" s="11">
        <v>106500</v>
      </c>
      <c r="H46" s="11">
        <v>113979</v>
      </c>
      <c r="I46" s="11">
        <v>156797.7</v>
      </c>
      <c r="J46" s="11">
        <v>63681.3</v>
      </c>
      <c r="K46" s="11">
        <v>54167.42</v>
      </c>
      <c r="L46" s="11">
        <v>54167.42</v>
      </c>
      <c r="M46" s="11">
        <v>54167.42</v>
      </c>
      <c r="N46" s="23">
        <v>50765.93</v>
      </c>
      <c r="O46" s="20"/>
      <c r="P46" s="20"/>
      <c r="Q46" s="20"/>
      <c r="R46" s="20"/>
    </row>
    <row r="47" spans="2:18" ht="12.75">
      <c r="B47" s="19" t="s">
        <v>82</v>
      </c>
      <c r="C47" s="20"/>
      <c r="D47" s="19" t="s">
        <v>83</v>
      </c>
      <c r="E47" s="20"/>
      <c r="F47" s="20"/>
      <c r="G47" s="10">
        <v>4362927</v>
      </c>
      <c r="H47" s="10">
        <v>5352621.49</v>
      </c>
      <c r="I47" s="10">
        <v>4897728.88</v>
      </c>
      <c r="J47" s="10">
        <v>4817819.61</v>
      </c>
      <c r="K47" s="10">
        <v>4597848.44</v>
      </c>
      <c r="L47" s="10">
        <v>4597846.76</v>
      </c>
      <c r="M47" s="10">
        <v>4597846.76</v>
      </c>
      <c r="N47" s="21">
        <v>4370614.35</v>
      </c>
      <c r="O47" s="20"/>
      <c r="P47" s="20"/>
      <c r="Q47" s="20"/>
      <c r="R47" s="20"/>
    </row>
    <row r="48" spans="2:18" ht="12.75" outlineLevel="1">
      <c r="B48" s="22" t="s">
        <v>84</v>
      </c>
      <c r="C48" s="20"/>
      <c r="D48" s="22" t="s">
        <v>85</v>
      </c>
      <c r="E48" s="20"/>
      <c r="F48" s="20"/>
      <c r="G48" s="11">
        <v>744000</v>
      </c>
      <c r="H48" s="11">
        <v>976481.51</v>
      </c>
      <c r="I48" s="11">
        <v>1026855.73</v>
      </c>
      <c r="J48" s="11">
        <v>693625.78</v>
      </c>
      <c r="K48" s="11">
        <v>546801</v>
      </c>
      <c r="L48" s="11">
        <v>546801</v>
      </c>
      <c r="M48" s="11">
        <v>546801</v>
      </c>
      <c r="N48" s="23">
        <v>546801</v>
      </c>
      <c r="O48" s="20"/>
      <c r="P48" s="20"/>
      <c r="Q48" s="20"/>
      <c r="R48" s="20"/>
    </row>
    <row r="49" spans="2:18" ht="12.75" outlineLevel="1">
      <c r="B49" s="22" t="s">
        <v>86</v>
      </c>
      <c r="C49" s="20"/>
      <c r="D49" s="22" t="s">
        <v>87</v>
      </c>
      <c r="E49" s="20"/>
      <c r="F49" s="20"/>
      <c r="G49" s="11">
        <v>18000</v>
      </c>
      <c r="H49" s="11">
        <v>44369.67</v>
      </c>
      <c r="I49" s="11">
        <v>30307.58</v>
      </c>
      <c r="J49" s="11">
        <v>32062.09</v>
      </c>
      <c r="K49" s="11">
        <v>32062.09</v>
      </c>
      <c r="L49" s="11">
        <v>32062.09</v>
      </c>
      <c r="M49" s="11">
        <v>32062.09</v>
      </c>
      <c r="N49" s="23">
        <v>32062.09</v>
      </c>
      <c r="O49" s="20"/>
      <c r="P49" s="20"/>
      <c r="Q49" s="20"/>
      <c r="R49" s="20"/>
    </row>
    <row r="50" spans="2:18" ht="12.75" outlineLevel="1">
      <c r="B50" s="22" t="s">
        <v>88</v>
      </c>
      <c r="C50" s="20"/>
      <c r="D50" s="22" t="s">
        <v>89</v>
      </c>
      <c r="E50" s="20"/>
      <c r="F50" s="20"/>
      <c r="G50" s="11">
        <v>42000</v>
      </c>
      <c r="H50" s="11">
        <v>42000</v>
      </c>
      <c r="I50" s="11">
        <v>65285.13</v>
      </c>
      <c r="J50" s="11">
        <v>18714.87</v>
      </c>
      <c r="K50" s="11">
        <v>18714.87</v>
      </c>
      <c r="L50" s="11">
        <v>18714.87</v>
      </c>
      <c r="M50" s="11">
        <v>18714.87</v>
      </c>
      <c r="N50" s="23">
        <v>18714.87</v>
      </c>
      <c r="O50" s="20"/>
      <c r="P50" s="20"/>
      <c r="Q50" s="20"/>
      <c r="R50" s="20"/>
    </row>
    <row r="51" spans="2:18" ht="12.75" outlineLevel="1">
      <c r="B51" s="22" t="s">
        <v>90</v>
      </c>
      <c r="C51" s="20"/>
      <c r="D51" s="22" t="s">
        <v>91</v>
      </c>
      <c r="E51" s="20"/>
      <c r="F51" s="20"/>
      <c r="G51" s="11">
        <v>52800</v>
      </c>
      <c r="H51" s="11">
        <v>52490</v>
      </c>
      <c r="I51" s="11">
        <v>64490</v>
      </c>
      <c r="J51" s="11">
        <v>40800</v>
      </c>
      <c r="K51" s="11">
        <v>40800</v>
      </c>
      <c r="L51" s="11">
        <v>40800</v>
      </c>
      <c r="M51" s="11">
        <v>40800</v>
      </c>
      <c r="N51" s="23">
        <v>40800</v>
      </c>
      <c r="O51" s="20"/>
      <c r="P51" s="20"/>
      <c r="Q51" s="20"/>
      <c r="R51" s="20"/>
    </row>
    <row r="52" spans="2:18" ht="12.75" outlineLevel="1">
      <c r="B52" s="22" t="s">
        <v>92</v>
      </c>
      <c r="C52" s="20"/>
      <c r="D52" s="22" t="s">
        <v>93</v>
      </c>
      <c r="E52" s="20"/>
      <c r="F52" s="20"/>
      <c r="G52" s="11">
        <v>65000</v>
      </c>
      <c r="H52" s="11">
        <v>66467.55</v>
      </c>
      <c r="I52" s="11">
        <v>86796.98</v>
      </c>
      <c r="J52" s="11">
        <v>44670.57</v>
      </c>
      <c r="K52" s="11">
        <v>44670.57</v>
      </c>
      <c r="L52" s="11">
        <v>44670.57</v>
      </c>
      <c r="M52" s="11">
        <v>44670.57</v>
      </c>
      <c r="N52" s="23">
        <v>44670.57</v>
      </c>
      <c r="O52" s="20"/>
      <c r="P52" s="20"/>
      <c r="Q52" s="20"/>
      <c r="R52" s="20"/>
    </row>
    <row r="53" spans="2:18" ht="12.75" outlineLevel="1">
      <c r="B53" s="22" t="s">
        <v>94</v>
      </c>
      <c r="C53" s="20"/>
      <c r="D53" s="22" t="s">
        <v>95</v>
      </c>
      <c r="E53" s="20"/>
      <c r="F53" s="20"/>
      <c r="G53" s="11">
        <v>1252800</v>
      </c>
      <c r="H53" s="11">
        <v>1264400</v>
      </c>
      <c r="I53" s="11">
        <v>1322400</v>
      </c>
      <c r="J53" s="11">
        <v>1194800</v>
      </c>
      <c r="K53" s="11">
        <v>1194800</v>
      </c>
      <c r="L53" s="11">
        <v>1194800</v>
      </c>
      <c r="M53" s="11">
        <v>1194800</v>
      </c>
      <c r="N53" s="23">
        <v>1194800</v>
      </c>
      <c r="O53" s="20"/>
      <c r="P53" s="20"/>
      <c r="Q53" s="20"/>
      <c r="R53" s="20"/>
    </row>
    <row r="54" spans="2:18" ht="12.75" outlineLevel="1">
      <c r="B54" s="22" t="s">
        <v>96</v>
      </c>
      <c r="C54" s="20"/>
      <c r="D54" s="22" t="s">
        <v>97</v>
      </c>
      <c r="E54" s="20"/>
      <c r="F54" s="20"/>
      <c r="G54" s="11">
        <v>120000</v>
      </c>
      <c r="H54" s="11">
        <v>159324.98</v>
      </c>
      <c r="I54" s="11">
        <v>121438.36</v>
      </c>
      <c r="J54" s="11">
        <v>157886.62</v>
      </c>
      <c r="K54" s="11">
        <v>147734.62</v>
      </c>
      <c r="L54" s="11">
        <v>147734.62</v>
      </c>
      <c r="M54" s="11">
        <v>147734.62</v>
      </c>
      <c r="N54" s="23">
        <v>122901.14</v>
      </c>
      <c r="O54" s="20"/>
      <c r="P54" s="20"/>
      <c r="Q54" s="20"/>
      <c r="R54" s="20"/>
    </row>
    <row r="55" spans="2:18" ht="12.75" outlineLevel="1">
      <c r="B55" s="22" t="s">
        <v>98</v>
      </c>
      <c r="C55" s="20"/>
      <c r="D55" s="22" t="s">
        <v>99</v>
      </c>
      <c r="E55" s="20"/>
      <c r="F55" s="20"/>
      <c r="G55" s="11">
        <v>3000</v>
      </c>
      <c r="H55" s="11">
        <v>1500</v>
      </c>
      <c r="I55" s="11">
        <v>4500</v>
      </c>
      <c r="J55" s="11">
        <v>0</v>
      </c>
      <c r="K55" s="11">
        <v>0</v>
      </c>
      <c r="L55" s="11">
        <v>0</v>
      </c>
      <c r="M55" s="11">
        <v>0</v>
      </c>
      <c r="N55" s="23">
        <v>0</v>
      </c>
      <c r="O55" s="20"/>
      <c r="P55" s="20"/>
      <c r="Q55" s="20"/>
      <c r="R55" s="20"/>
    </row>
    <row r="56" spans="2:18" ht="12.75" outlineLevel="1">
      <c r="B56" s="22" t="s">
        <v>100</v>
      </c>
      <c r="C56" s="20"/>
      <c r="D56" s="22" t="s">
        <v>101</v>
      </c>
      <c r="E56" s="20"/>
      <c r="F56" s="20"/>
      <c r="G56" s="11">
        <v>3000</v>
      </c>
      <c r="H56" s="11">
        <v>1500</v>
      </c>
      <c r="I56" s="11">
        <v>4500</v>
      </c>
      <c r="J56" s="11">
        <v>0</v>
      </c>
      <c r="K56" s="11">
        <v>0</v>
      </c>
      <c r="L56" s="11">
        <v>0</v>
      </c>
      <c r="M56" s="11">
        <v>0</v>
      </c>
      <c r="N56" s="23">
        <v>0</v>
      </c>
      <c r="O56" s="20"/>
      <c r="P56" s="20"/>
      <c r="Q56" s="20"/>
      <c r="R56" s="20"/>
    </row>
    <row r="57" spans="2:18" ht="16.5" customHeight="1" outlineLevel="1">
      <c r="B57" s="22" t="s">
        <v>102</v>
      </c>
      <c r="C57" s="20"/>
      <c r="D57" s="22" t="s">
        <v>103</v>
      </c>
      <c r="E57" s="20"/>
      <c r="F57" s="20"/>
      <c r="G57" s="11">
        <v>150000</v>
      </c>
      <c r="H57" s="11">
        <v>299783.32</v>
      </c>
      <c r="I57" s="11">
        <v>238544.8</v>
      </c>
      <c r="J57" s="11">
        <v>211238.52</v>
      </c>
      <c r="K57" s="11">
        <v>211238.52</v>
      </c>
      <c r="L57" s="11">
        <v>211236.84</v>
      </c>
      <c r="M57" s="11">
        <v>211236.84</v>
      </c>
      <c r="N57" s="23">
        <v>211236.84</v>
      </c>
      <c r="O57" s="20"/>
      <c r="P57" s="20"/>
      <c r="Q57" s="20"/>
      <c r="R57" s="20"/>
    </row>
    <row r="58" spans="2:18" ht="23.25" customHeight="1" outlineLevel="1">
      <c r="B58" s="22" t="s">
        <v>104</v>
      </c>
      <c r="C58" s="20"/>
      <c r="D58" s="22" t="s">
        <v>105</v>
      </c>
      <c r="E58" s="20"/>
      <c r="F58" s="20"/>
      <c r="G58" s="11">
        <v>20000</v>
      </c>
      <c r="H58" s="11">
        <v>20000</v>
      </c>
      <c r="I58" s="11">
        <v>20000</v>
      </c>
      <c r="J58" s="11">
        <v>20000</v>
      </c>
      <c r="K58" s="11">
        <v>20000</v>
      </c>
      <c r="L58" s="11">
        <v>20000</v>
      </c>
      <c r="M58" s="11">
        <v>20000</v>
      </c>
      <c r="N58" s="23">
        <v>20000</v>
      </c>
      <c r="O58" s="20"/>
      <c r="P58" s="20"/>
      <c r="Q58" s="20"/>
      <c r="R58" s="20"/>
    </row>
    <row r="59" spans="2:18" ht="12.75" outlineLevel="1">
      <c r="B59" s="22" t="s">
        <v>106</v>
      </c>
      <c r="C59" s="20"/>
      <c r="D59" s="22" t="s">
        <v>107</v>
      </c>
      <c r="E59" s="20"/>
      <c r="F59" s="20"/>
      <c r="G59" s="11">
        <v>5150</v>
      </c>
      <c r="H59" s="11">
        <v>5150</v>
      </c>
      <c r="I59" s="11">
        <v>5150</v>
      </c>
      <c r="J59" s="11">
        <v>5150</v>
      </c>
      <c r="K59" s="11">
        <v>5000</v>
      </c>
      <c r="L59" s="11">
        <v>5000</v>
      </c>
      <c r="M59" s="11">
        <v>5000</v>
      </c>
      <c r="N59" s="23">
        <v>5000</v>
      </c>
      <c r="O59" s="20"/>
      <c r="P59" s="20"/>
      <c r="Q59" s="20"/>
      <c r="R59" s="20"/>
    </row>
    <row r="60" spans="2:18" ht="12.75" outlineLevel="1">
      <c r="B60" s="22" t="s">
        <v>108</v>
      </c>
      <c r="C60" s="20"/>
      <c r="D60" s="22" t="s">
        <v>109</v>
      </c>
      <c r="E60" s="20"/>
      <c r="F60" s="20"/>
      <c r="G60" s="11">
        <v>116004</v>
      </c>
      <c r="H60" s="11">
        <v>182234.69</v>
      </c>
      <c r="I60" s="11">
        <v>122417.91</v>
      </c>
      <c r="J60" s="11">
        <v>175820.78</v>
      </c>
      <c r="K60" s="11">
        <v>175820.78</v>
      </c>
      <c r="L60" s="11">
        <v>175820.78</v>
      </c>
      <c r="M60" s="11">
        <v>175820.78</v>
      </c>
      <c r="N60" s="23">
        <v>161523.27</v>
      </c>
      <c r="O60" s="20"/>
      <c r="P60" s="20"/>
      <c r="Q60" s="20"/>
      <c r="R60" s="20"/>
    </row>
    <row r="61" spans="2:18" ht="12.75" outlineLevel="1">
      <c r="B61" s="22" t="s">
        <v>110</v>
      </c>
      <c r="C61" s="20"/>
      <c r="D61" s="22" t="s">
        <v>111</v>
      </c>
      <c r="E61" s="20"/>
      <c r="F61" s="20"/>
      <c r="G61" s="11">
        <v>12000</v>
      </c>
      <c r="H61" s="11">
        <v>13551</v>
      </c>
      <c r="I61" s="11">
        <v>21000.32</v>
      </c>
      <c r="J61" s="11">
        <v>4550.68</v>
      </c>
      <c r="K61" s="11">
        <v>4550.68</v>
      </c>
      <c r="L61" s="11">
        <v>4550.68</v>
      </c>
      <c r="M61" s="11">
        <v>4550.68</v>
      </c>
      <c r="N61" s="23">
        <v>4550.68</v>
      </c>
      <c r="O61" s="20"/>
      <c r="P61" s="20"/>
      <c r="Q61" s="20"/>
      <c r="R61" s="20"/>
    </row>
    <row r="62" spans="2:18" ht="12.75" outlineLevel="1">
      <c r="B62" s="22" t="s">
        <v>112</v>
      </c>
      <c r="C62" s="20"/>
      <c r="D62" s="22" t="s">
        <v>113</v>
      </c>
      <c r="E62" s="20"/>
      <c r="F62" s="20"/>
      <c r="G62" s="11">
        <v>62142</v>
      </c>
      <c r="H62" s="11">
        <v>62142</v>
      </c>
      <c r="I62" s="11">
        <v>102624.7</v>
      </c>
      <c r="J62" s="11">
        <v>21659.3</v>
      </c>
      <c r="K62" s="11">
        <v>21659.3</v>
      </c>
      <c r="L62" s="11">
        <v>21659.3</v>
      </c>
      <c r="M62" s="11">
        <v>21659.3</v>
      </c>
      <c r="N62" s="23">
        <v>21659.3</v>
      </c>
      <c r="O62" s="20"/>
      <c r="P62" s="20"/>
      <c r="Q62" s="20"/>
      <c r="R62" s="20"/>
    </row>
    <row r="63" spans="2:18" ht="12.75" outlineLevel="1">
      <c r="B63" s="22" t="s">
        <v>114</v>
      </c>
      <c r="C63" s="20"/>
      <c r="D63" s="22" t="s">
        <v>115</v>
      </c>
      <c r="E63" s="20"/>
      <c r="F63" s="20"/>
      <c r="G63" s="11">
        <v>3000</v>
      </c>
      <c r="H63" s="11">
        <v>2500</v>
      </c>
      <c r="I63" s="11">
        <v>5500</v>
      </c>
      <c r="J63" s="11">
        <v>0</v>
      </c>
      <c r="K63" s="11">
        <v>0</v>
      </c>
      <c r="L63" s="11">
        <v>0</v>
      </c>
      <c r="M63" s="11">
        <v>0</v>
      </c>
      <c r="N63" s="23">
        <v>0</v>
      </c>
      <c r="O63" s="20"/>
      <c r="P63" s="20"/>
      <c r="Q63" s="20"/>
      <c r="R63" s="20"/>
    </row>
    <row r="64" spans="2:18" ht="12.75" outlineLevel="1">
      <c r="B64" s="22" t="s">
        <v>116</v>
      </c>
      <c r="C64" s="20"/>
      <c r="D64" s="22" t="s">
        <v>117</v>
      </c>
      <c r="E64" s="20"/>
      <c r="F64" s="20"/>
      <c r="G64" s="11">
        <v>34920</v>
      </c>
      <c r="H64" s="11">
        <v>296478.6</v>
      </c>
      <c r="I64" s="11">
        <v>55814.63</v>
      </c>
      <c r="J64" s="11">
        <v>275583.97</v>
      </c>
      <c r="K64" s="11">
        <v>275583.97</v>
      </c>
      <c r="L64" s="11">
        <v>275583.97</v>
      </c>
      <c r="M64" s="11">
        <v>275583.97</v>
      </c>
      <c r="N64" s="23">
        <v>275583.97</v>
      </c>
      <c r="O64" s="20"/>
      <c r="P64" s="20"/>
      <c r="Q64" s="20"/>
      <c r="R64" s="20"/>
    </row>
    <row r="65" spans="2:18" ht="12.75" outlineLevel="1">
      <c r="B65" s="22" t="s">
        <v>118</v>
      </c>
      <c r="C65" s="20"/>
      <c r="D65" s="22" t="s">
        <v>119</v>
      </c>
      <c r="E65" s="20"/>
      <c r="F65" s="20"/>
      <c r="G65" s="11">
        <v>30000</v>
      </c>
      <c r="H65" s="11">
        <v>67300.63</v>
      </c>
      <c r="I65" s="11">
        <v>45723.36</v>
      </c>
      <c r="J65" s="11">
        <v>51577.27</v>
      </c>
      <c r="K65" s="11">
        <v>51577.27</v>
      </c>
      <c r="L65" s="11">
        <v>51577.27</v>
      </c>
      <c r="M65" s="11">
        <v>51577.27</v>
      </c>
      <c r="N65" s="23">
        <v>51577.27</v>
      </c>
      <c r="O65" s="20"/>
      <c r="P65" s="20"/>
      <c r="Q65" s="20"/>
      <c r="R65" s="20"/>
    </row>
    <row r="66" spans="2:18" ht="12.75" outlineLevel="1">
      <c r="B66" s="22" t="s">
        <v>120</v>
      </c>
      <c r="C66" s="20"/>
      <c r="D66" s="22" t="s">
        <v>121</v>
      </c>
      <c r="E66" s="20"/>
      <c r="F66" s="20"/>
      <c r="G66" s="11">
        <v>40000</v>
      </c>
      <c r="H66" s="11">
        <v>40000</v>
      </c>
      <c r="I66" s="11">
        <v>79324.98</v>
      </c>
      <c r="J66" s="11">
        <v>675.02</v>
      </c>
      <c r="K66" s="11">
        <v>675.02</v>
      </c>
      <c r="L66" s="11">
        <v>675.02</v>
      </c>
      <c r="M66" s="11">
        <v>675.02</v>
      </c>
      <c r="N66" s="23">
        <v>675.02</v>
      </c>
      <c r="O66" s="20"/>
      <c r="P66" s="20"/>
      <c r="Q66" s="20"/>
      <c r="R66" s="20"/>
    </row>
    <row r="67" spans="2:18" ht="12.75" outlineLevel="1">
      <c r="B67" s="22" t="s">
        <v>122</v>
      </c>
      <c r="C67" s="20"/>
      <c r="D67" s="22" t="s">
        <v>123</v>
      </c>
      <c r="E67" s="20"/>
      <c r="F67" s="20"/>
      <c r="G67" s="11">
        <v>90180</v>
      </c>
      <c r="H67" s="11">
        <v>117594.74</v>
      </c>
      <c r="I67" s="11">
        <v>121549.6</v>
      </c>
      <c r="J67" s="11">
        <v>86225.14</v>
      </c>
      <c r="K67" s="11">
        <v>80519.95</v>
      </c>
      <c r="L67" s="11">
        <v>80519.95</v>
      </c>
      <c r="M67" s="11">
        <v>80519.95</v>
      </c>
      <c r="N67" s="23">
        <v>78454.26</v>
      </c>
      <c r="O67" s="20"/>
      <c r="P67" s="20"/>
      <c r="Q67" s="20"/>
      <c r="R67" s="20"/>
    </row>
    <row r="68" spans="2:18" ht="12.75" outlineLevel="1">
      <c r="B68" s="22" t="s">
        <v>124</v>
      </c>
      <c r="C68" s="20"/>
      <c r="D68" s="22" t="s">
        <v>125</v>
      </c>
      <c r="E68" s="20"/>
      <c r="F68" s="20"/>
      <c r="G68" s="11">
        <v>121800</v>
      </c>
      <c r="H68" s="11">
        <v>131340</v>
      </c>
      <c r="I68" s="11">
        <v>131340</v>
      </c>
      <c r="J68" s="11">
        <v>121800</v>
      </c>
      <c r="K68" s="11">
        <v>121800</v>
      </c>
      <c r="L68" s="11">
        <v>121800</v>
      </c>
      <c r="M68" s="11">
        <v>121800</v>
      </c>
      <c r="N68" s="23">
        <v>121800</v>
      </c>
      <c r="O68" s="20"/>
      <c r="P68" s="20"/>
      <c r="Q68" s="20"/>
      <c r="R68" s="20"/>
    </row>
    <row r="69" spans="2:18" ht="12.75" outlineLevel="1">
      <c r="B69" s="22" t="s">
        <v>126</v>
      </c>
      <c r="C69" s="20"/>
      <c r="D69" s="22" t="s">
        <v>127</v>
      </c>
      <c r="E69" s="20"/>
      <c r="F69" s="20"/>
      <c r="G69" s="11">
        <v>24000</v>
      </c>
      <c r="H69" s="11">
        <v>22523</v>
      </c>
      <c r="I69" s="11">
        <v>28142</v>
      </c>
      <c r="J69" s="11">
        <v>18381</v>
      </c>
      <c r="K69" s="11">
        <v>18381</v>
      </c>
      <c r="L69" s="11">
        <v>18381</v>
      </c>
      <c r="M69" s="11">
        <v>18381</v>
      </c>
      <c r="N69" s="23">
        <v>18381</v>
      </c>
      <c r="O69" s="20"/>
      <c r="P69" s="20"/>
      <c r="Q69" s="20"/>
      <c r="R69" s="20"/>
    </row>
    <row r="70" spans="2:18" ht="12.75" outlineLevel="1">
      <c r="B70" s="22" t="s">
        <v>128</v>
      </c>
      <c r="C70" s="20"/>
      <c r="D70" s="22" t="s">
        <v>129</v>
      </c>
      <c r="E70" s="20"/>
      <c r="F70" s="20"/>
      <c r="G70" s="11">
        <v>17000</v>
      </c>
      <c r="H70" s="11">
        <v>18619</v>
      </c>
      <c r="I70" s="11">
        <v>26000.73</v>
      </c>
      <c r="J70" s="11">
        <v>9618.27</v>
      </c>
      <c r="K70" s="11">
        <v>9618.27</v>
      </c>
      <c r="L70" s="11">
        <v>9618.27</v>
      </c>
      <c r="M70" s="11">
        <v>9618.27</v>
      </c>
      <c r="N70" s="23">
        <v>9618.27</v>
      </c>
      <c r="O70" s="20"/>
      <c r="P70" s="20"/>
      <c r="Q70" s="20"/>
      <c r="R70" s="20"/>
    </row>
    <row r="71" spans="2:18" ht="12.75" outlineLevel="1">
      <c r="B71" s="22" t="s">
        <v>130</v>
      </c>
      <c r="C71" s="20"/>
      <c r="D71" s="22" t="s">
        <v>131</v>
      </c>
      <c r="E71" s="20"/>
      <c r="F71" s="20"/>
      <c r="G71" s="11">
        <v>340000</v>
      </c>
      <c r="H71" s="11">
        <v>340000</v>
      </c>
      <c r="I71" s="11">
        <v>383766.8</v>
      </c>
      <c r="J71" s="11">
        <v>296233.2</v>
      </c>
      <c r="K71" s="11">
        <v>296233.2</v>
      </c>
      <c r="L71" s="11">
        <v>296233.2</v>
      </c>
      <c r="M71" s="11">
        <v>296233.2</v>
      </c>
      <c r="N71" s="23">
        <v>275233.2</v>
      </c>
      <c r="O71" s="20"/>
      <c r="P71" s="20"/>
      <c r="Q71" s="20"/>
      <c r="R71" s="20"/>
    </row>
    <row r="72" spans="2:18" ht="12.75" outlineLevel="1">
      <c r="B72" s="22" t="s">
        <v>132</v>
      </c>
      <c r="C72" s="20"/>
      <c r="D72" s="22" t="s">
        <v>133</v>
      </c>
      <c r="E72" s="20"/>
      <c r="F72" s="20"/>
      <c r="G72" s="11">
        <v>32000</v>
      </c>
      <c r="H72" s="11">
        <v>38695</v>
      </c>
      <c r="I72" s="11">
        <v>39610.21</v>
      </c>
      <c r="J72" s="11">
        <v>31084.79</v>
      </c>
      <c r="K72" s="11">
        <v>31084.79</v>
      </c>
      <c r="L72" s="11">
        <v>31084.79</v>
      </c>
      <c r="M72" s="11">
        <v>31084.79</v>
      </c>
      <c r="N72" s="23">
        <v>31084.79</v>
      </c>
      <c r="O72" s="20"/>
      <c r="P72" s="20"/>
      <c r="Q72" s="20"/>
      <c r="R72" s="20"/>
    </row>
    <row r="73" spans="2:18" ht="12.75" outlineLevel="1">
      <c r="B73" s="22" t="s">
        <v>134</v>
      </c>
      <c r="C73" s="20"/>
      <c r="D73" s="22" t="s">
        <v>135</v>
      </c>
      <c r="E73" s="20"/>
      <c r="F73" s="20"/>
      <c r="G73" s="11">
        <v>330205</v>
      </c>
      <c r="H73" s="11">
        <v>310971.53</v>
      </c>
      <c r="I73" s="11">
        <v>457978.44</v>
      </c>
      <c r="J73" s="11">
        <v>183198.09</v>
      </c>
      <c r="K73" s="11">
        <v>183198.09</v>
      </c>
      <c r="L73" s="11">
        <v>183198.09</v>
      </c>
      <c r="M73" s="11">
        <v>183198.09</v>
      </c>
      <c r="N73" s="23">
        <v>183198.09</v>
      </c>
      <c r="O73" s="20"/>
      <c r="P73" s="20"/>
      <c r="Q73" s="20"/>
      <c r="R73" s="20"/>
    </row>
    <row r="74" spans="2:18" ht="12.75" outlineLevel="1">
      <c r="B74" s="22" t="s">
        <v>136</v>
      </c>
      <c r="C74" s="20"/>
      <c r="D74" s="22" t="s">
        <v>137</v>
      </c>
      <c r="E74" s="20"/>
      <c r="F74" s="20"/>
      <c r="G74" s="11">
        <v>0</v>
      </c>
      <c r="H74" s="11">
        <v>88240</v>
      </c>
      <c r="I74" s="11">
        <v>88240</v>
      </c>
      <c r="J74" s="11">
        <v>0</v>
      </c>
      <c r="K74" s="11">
        <v>0</v>
      </c>
      <c r="L74" s="11">
        <v>0</v>
      </c>
      <c r="M74" s="11">
        <v>0</v>
      </c>
      <c r="N74" s="23">
        <v>0</v>
      </c>
      <c r="O74" s="20"/>
      <c r="P74" s="20"/>
      <c r="Q74" s="20"/>
      <c r="R74" s="20"/>
    </row>
    <row r="75" spans="2:18" ht="12.75" outlineLevel="1">
      <c r="B75" s="22" t="s">
        <v>138</v>
      </c>
      <c r="C75" s="20"/>
      <c r="D75" s="22" t="s">
        <v>139</v>
      </c>
      <c r="E75" s="20"/>
      <c r="F75" s="20"/>
      <c r="G75" s="11">
        <v>48000</v>
      </c>
      <c r="H75" s="11">
        <v>40000</v>
      </c>
      <c r="I75" s="11">
        <v>72379.5</v>
      </c>
      <c r="J75" s="11">
        <v>15620.5</v>
      </c>
      <c r="K75" s="11">
        <v>15620.5</v>
      </c>
      <c r="L75" s="11">
        <v>15620.5</v>
      </c>
      <c r="M75" s="11">
        <v>15620.5</v>
      </c>
      <c r="N75" s="23">
        <v>15620.5</v>
      </c>
      <c r="O75" s="20"/>
      <c r="P75" s="20"/>
      <c r="Q75" s="20"/>
      <c r="R75" s="20"/>
    </row>
    <row r="76" spans="2:18" ht="12.75" outlineLevel="1">
      <c r="B76" s="22" t="s">
        <v>140</v>
      </c>
      <c r="C76" s="20"/>
      <c r="D76" s="22" t="s">
        <v>141</v>
      </c>
      <c r="E76" s="20"/>
      <c r="F76" s="20"/>
      <c r="G76" s="11">
        <v>47126</v>
      </c>
      <c r="H76" s="11">
        <v>233078.27</v>
      </c>
      <c r="I76" s="11">
        <v>55993.92</v>
      </c>
      <c r="J76" s="11">
        <v>224210.35</v>
      </c>
      <c r="K76" s="11">
        <v>224210.35</v>
      </c>
      <c r="L76" s="11">
        <v>224210.35</v>
      </c>
      <c r="M76" s="11">
        <v>224210.35</v>
      </c>
      <c r="N76" s="23">
        <v>206810.35</v>
      </c>
      <c r="O76" s="20"/>
      <c r="P76" s="20"/>
      <c r="Q76" s="20"/>
      <c r="R76" s="20"/>
    </row>
    <row r="77" spans="2:18" ht="12.75" outlineLevel="1">
      <c r="B77" s="22" t="s">
        <v>142</v>
      </c>
      <c r="C77" s="20"/>
      <c r="D77" s="22" t="s">
        <v>143</v>
      </c>
      <c r="E77" s="20"/>
      <c r="F77" s="20"/>
      <c r="G77" s="11">
        <v>48000</v>
      </c>
      <c r="H77" s="11">
        <v>52715.62</v>
      </c>
      <c r="I77" s="11">
        <v>70053.2</v>
      </c>
      <c r="J77" s="11">
        <v>30662.42</v>
      </c>
      <c r="K77" s="11">
        <v>30662.42</v>
      </c>
      <c r="L77" s="11">
        <v>30662.42</v>
      </c>
      <c r="M77" s="11">
        <v>30662.42</v>
      </c>
      <c r="N77" s="23">
        <v>30662.42</v>
      </c>
      <c r="O77" s="20"/>
      <c r="P77" s="20"/>
      <c r="Q77" s="20"/>
      <c r="R77" s="20"/>
    </row>
    <row r="78" spans="2:18" ht="12.75" outlineLevel="1">
      <c r="B78" s="22" t="s">
        <v>144</v>
      </c>
      <c r="C78" s="20"/>
      <c r="D78" s="22" t="s">
        <v>145</v>
      </c>
      <c r="E78" s="20"/>
      <c r="F78" s="20"/>
      <c r="G78" s="11">
        <v>368928</v>
      </c>
      <c r="H78" s="11">
        <v>271707.98</v>
      </c>
      <c r="I78" s="11">
        <v>0</v>
      </c>
      <c r="J78" s="11">
        <v>640635.98</v>
      </c>
      <c r="K78" s="11">
        <v>597617.69</v>
      </c>
      <c r="L78" s="11">
        <v>597617.69</v>
      </c>
      <c r="M78" s="11">
        <v>597617.69</v>
      </c>
      <c r="N78" s="23">
        <v>486613.38</v>
      </c>
      <c r="O78" s="20"/>
      <c r="P78" s="20"/>
      <c r="Q78" s="20"/>
      <c r="R78" s="20"/>
    </row>
    <row r="79" spans="2:18" ht="12.75" outlineLevel="1">
      <c r="B79" s="22" t="s">
        <v>146</v>
      </c>
      <c r="C79" s="20"/>
      <c r="D79" s="22" t="s">
        <v>147</v>
      </c>
      <c r="E79" s="20"/>
      <c r="F79" s="20"/>
      <c r="G79" s="11">
        <v>121872</v>
      </c>
      <c r="H79" s="11">
        <v>89462.4</v>
      </c>
      <c r="I79" s="11">
        <v>0</v>
      </c>
      <c r="J79" s="11">
        <v>211334.4</v>
      </c>
      <c r="K79" s="11">
        <v>197213.49</v>
      </c>
      <c r="L79" s="11">
        <v>197213.49</v>
      </c>
      <c r="M79" s="11">
        <v>197213.49</v>
      </c>
      <c r="N79" s="23">
        <v>160582.07</v>
      </c>
      <c r="O79" s="20"/>
      <c r="P79" s="20"/>
      <c r="Q79" s="20"/>
      <c r="R79" s="20"/>
    </row>
    <row r="80" spans="2:18" ht="12.75">
      <c r="B80" s="19" t="s">
        <v>148</v>
      </c>
      <c r="C80" s="20"/>
      <c r="D80" s="19" t="s">
        <v>149</v>
      </c>
      <c r="E80" s="20"/>
      <c r="F80" s="20"/>
      <c r="G80" s="10">
        <v>1109949</v>
      </c>
      <c r="H80" s="10">
        <v>741191.35</v>
      </c>
      <c r="I80" s="10">
        <v>373885.07</v>
      </c>
      <c r="J80" s="10">
        <v>1477255.28</v>
      </c>
      <c r="K80" s="10">
        <v>1405126</v>
      </c>
      <c r="L80" s="10">
        <v>1405126</v>
      </c>
      <c r="M80" s="10">
        <v>1405126</v>
      </c>
      <c r="N80" s="21">
        <v>1405126</v>
      </c>
      <c r="O80" s="20"/>
      <c r="P80" s="20"/>
      <c r="Q80" s="20"/>
      <c r="R80" s="20"/>
    </row>
    <row r="81" spans="2:18" ht="12.75" outlineLevel="1">
      <c r="B81" s="22" t="s">
        <v>150</v>
      </c>
      <c r="C81" s="20"/>
      <c r="D81" s="22" t="s">
        <v>151</v>
      </c>
      <c r="E81" s="20"/>
      <c r="F81" s="20"/>
      <c r="G81" s="11">
        <v>989949</v>
      </c>
      <c r="H81" s="11">
        <v>618414.21</v>
      </c>
      <c r="I81" s="11">
        <v>246367.93</v>
      </c>
      <c r="J81" s="11">
        <v>1361995.28</v>
      </c>
      <c r="K81" s="11">
        <v>1289866</v>
      </c>
      <c r="L81" s="11">
        <v>1289866</v>
      </c>
      <c r="M81" s="11">
        <v>1289866</v>
      </c>
      <c r="N81" s="23">
        <v>1289866</v>
      </c>
      <c r="O81" s="20"/>
      <c r="P81" s="20"/>
      <c r="Q81" s="20"/>
      <c r="R81" s="20"/>
    </row>
    <row r="82" spans="2:18" ht="12.75" outlineLevel="1">
      <c r="B82" s="22" t="s">
        <v>152</v>
      </c>
      <c r="C82" s="20"/>
      <c r="D82" s="22" t="s">
        <v>153</v>
      </c>
      <c r="E82" s="20"/>
      <c r="F82" s="20"/>
      <c r="G82" s="11">
        <v>120000</v>
      </c>
      <c r="H82" s="11">
        <v>122777.14</v>
      </c>
      <c r="I82" s="11">
        <v>127517.14</v>
      </c>
      <c r="J82" s="11">
        <v>115260</v>
      </c>
      <c r="K82" s="11">
        <v>115260</v>
      </c>
      <c r="L82" s="11">
        <v>115260</v>
      </c>
      <c r="M82" s="11">
        <v>115260</v>
      </c>
      <c r="N82" s="23">
        <v>115260</v>
      </c>
      <c r="O82" s="20"/>
      <c r="P82" s="20"/>
      <c r="Q82" s="20"/>
      <c r="R82" s="20"/>
    </row>
    <row r="83" spans="2:18" ht="12.75">
      <c r="B83" s="19" t="s">
        <v>154</v>
      </c>
      <c r="C83" s="20"/>
      <c r="D83" s="19" t="s">
        <v>155</v>
      </c>
      <c r="E83" s="20"/>
      <c r="F83" s="20"/>
      <c r="G83" s="10">
        <v>0</v>
      </c>
      <c r="H83" s="10">
        <v>115400.86</v>
      </c>
      <c r="I83" s="10">
        <v>33173.12</v>
      </c>
      <c r="J83" s="10">
        <v>82227.74</v>
      </c>
      <c r="K83" s="10">
        <v>82227.74</v>
      </c>
      <c r="L83" s="10">
        <v>82227.74</v>
      </c>
      <c r="M83" s="10">
        <v>82227.74</v>
      </c>
      <c r="N83" s="21">
        <v>82227.74</v>
      </c>
      <c r="O83" s="20"/>
      <c r="P83" s="20"/>
      <c r="Q83" s="20"/>
      <c r="R83" s="20"/>
    </row>
    <row r="84" spans="2:18" ht="12.75" outlineLevel="1">
      <c r="B84" s="22" t="s">
        <v>156</v>
      </c>
      <c r="C84" s="20"/>
      <c r="D84" s="22" t="s">
        <v>157</v>
      </c>
      <c r="E84" s="20"/>
      <c r="F84" s="20"/>
      <c r="G84" s="11">
        <v>0</v>
      </c>
      <c r="H84" s="11">
        <v>39278.54</v>
      </c>
      <c r="I84" s="11">
        <v>29128.33</v>
      </c>
      <c r="J84" s="11">
        <v>10150.21</v>
      </c>
      <c r="K84" s="11">
        <v>10150.21</v>
      </c>
      <c r="L84" s="11">
        <v>10150.21</v>
      </c>
      <c r="M84" s="11">
        <v>10150.21</v>
      </c>
      <c r="N84" s="23">
        <v>10150.21</v>
      </c>
      <c r="O84" s="20"/>
      <c r="P84" s="20"/>
      <c r="Q84" s="20"/>
      <c r="R84" s="20"/>
    </row>
    <row r="85" spans="2:18" ht="12.75" outlineLevel="1">
      <c r="B85" s="22" t="s">
        <v>158</v>
      </c>
      <c r="C85" s="20"/>
      <c r="D85" s="22" t="s">
        <v>159</v>
      </c>
      <c r="E85" s="20"/>
      <c r="F85" s="20"/>
      <c r="G85" s="11">
        <v>0</v>
      </c>
      <c r="H85" s="11">
        <v>73081.96</v>
      </c>
      <c r="I85" s="11">
        <v>4044.79</v>
      </c>
      <c r="J85" s="11">
        <v>69037.17</v>
      </c>
      <c r="K85" s="11">
        <v>69037.17</v>
      </c>
      <c r="L85" s="11">
        <v>69037.17</v>
      </c>
      <c r="M85" s="11">
        <v>69037.17</v>
      </c>
      <c r="N85" s="23">
        <v>69037.17</v>
      </c>
      <c r="O85" s="20"/>
      <c r="P85" s="20"/>
      <c r="Q85" s="20"/>
      <c r="R85" s="20"/>
    </row>
    <row r="86" spans="2:18" ht="12.75" outlineLevel="1">
      <c r="B86" s="22" t="s">
        <v>160</v>
      </c>
      <c r="C86" s="20"/>
      <c r="D86" s="22" t="s">
        <v>161</v>
      </c>
      <c r="E86" s="20"/>
      <c r="F86" s="20"/>
      <c r="G86" s="11">
        <v>0</v>
      </c>
      <c r="H86" s="11">
        <v>3040.36</v>
      </c>
      <c r="I86" s="11">
        <v>0</v>
      </c>
      <c r="J86" s="11">
        <v>3040.36</v>
      </c>
      <c r="K86" s="11">
        <v>3040.36</v>
      </c>
      <c r="L86" s="11">
        <v>3040.36</v>
      </c>
      <c r="M86" s="11">
        <v>3040.36</v>
      </c>
      <c r="N86" s="23">
        <v>3040.36</v>
      </c>
      <c r="O86" s="20"/>
      <c r="P86" s="20"/>
      <c r="Q86" s="20"/>
      <c r="R86" s="20"/>
    </row>
    <row r="87" spans="2:18" ht="12.75">
      <c r="B87" s="19" t="s">
        <v>162</v>
      </c>
      <c r="C87" s="20"/>
      <c r="D87" s="19" t="s">
        <v>163</v>
      </c>
      <c r="E87" s="20"/>
      <c r="F87" s="20"/>
      <c r="G87" s="10">
        <v>5000000</v>
      </c>
      <c r="H87" s="10">
        <v>0</v>
      </c>
      <c r="I87" s="10">
        <v>1000000</v>
      </c>
      <c r="J87" s="10">
        <v>4000000</v>
      </c>
      <c r="K87" s="10">
        <v>4000000</v>
      </c>
      <c r="L87" s="10">
        <v>4000000</v>
      </c>
      <c r="M87" s="10">
        <v>4000000</v>
      </c>
      <c r="N87" s="21">
        <v>4000000</v>
      </c>
      <c r="O87" s="20"/>
      <c r="P87" s="20"/>
      <c r="Q87" s="20"/>
      <c r="R87" s="20"/>
    </row>
    <row r="88" spans="2:18" ht="12.75" outlineLevel="1">
      <c r="B88" s="22" t="s">
        <v>164</v>
      </c>
      <c r="C88" s="20"/>
      <c r="D88" s="22" t="s">
        <v>165</v>
      </c>
      <c r="E88" s="20"/>
      <c r="F88" s="20"/>
      <c r="G88" s="11">
        <v>5000000</v>
      </c>
      <c r="H88" s="11">
        <v>0</v>
      </c>
      <c r="I88" s="11">
        <v>1000000</v>
      </c>
      <c r="J88" s="11">
        <v>4000000</v>
      </c>
      <c r="K88" s="11">
        <v>4000000</v>
      </c>
      <c r="L88" s="11">
        <v>4000000</v>
      </c>
      <c r="M88" s="11">
        <v>4000000</v>
      </c>
      <c r="N88" s="23">
        <v>4000000</v>
      </c>
      <c r="O88" s="20"/>
      <c r="P88" s="20"/>
      <c r="Q88" s="20"/>
      <c r="R88" s="20"/>
    </row>
    <row r="89" spans="2:18" ht="12.75">
      <c r="B89" s="24" t="s">
        <v>166</v>
      </c>
      <c r="C89" s="18"/>
      <c r="D89" s="18"/>
      <c r="E89" s="18"/>
      <c r="F89" s="18"/>
      <c r="G89" s="12">
        <v>33214047</v>
      </c>
      <c r="H89" s="12">
        <v>20854795.39</v>
      </c>
      <c r="I89" s="12">
        <v>10247592.65</v>
      </c>
      <c r="J89" s="12">
        <v>43821249.74</v>
      </c>
      <c r="K89" s="12">
        <v>40940739.27</v>
      </c>
      <c r="L89" s="12">
        <v>40940737.57</v>
      </c>
      <c r="M89" s="12">
        <v>40940737.57</v>
      </c>
      <c r="N89" s="25">
        <v>40681635.22</v>
      </c>
      <c r="O89" s="18"/>
      <c r="P89" s="18"/>
      <c r="Q89" s="18"/>
      <c r="R89" s="18"/>
    </row>
  </sheetData>
  <sheetProtection/>
  <mergeCells count="239">
    <mergeCell ref="B88:C88"/>
    <mergeCell ref="D88:F88"/>
    <mergeCell ref="N88:R88"/>
    <mergeCell ref="B89:F89"/>
    <mergeCell ref="N89:R89"/>
    <mergeCell ref="B86:C86"/>
    <mergeCell ref="D86:F86"/>
    <mergeCell ref="N86:R86"/>
    <mergeCell ref="B87:C87"/>
    <mergeCell ref="D87:F87"/>
    <mergeCell ref="N87:R87"/>
    <mergeCell ref="B84:C84"/>
    <mergeCell ref="D84:F84"/>
    <mergeCell ref="N84:R84"/>
    <mergeCell ref="B85:C85"/>
    <mergeCell ref="D85:F85"/>
    <mergeCell ref="N85:R85"/>
    <mergeCell ref="B82:C82"/>
    <mergeCell ref="D82:F82"/>
    <mergeCell ref="N82:R82"/>
    <mergeCell ref="B83:C83"/>
    <mergeCell ref="D83:F83"/>
    <mergeCell ref="N83:R83"/>
    <mergeCell ref="B80:C80"/>
    <mergeCell ref="D80:F80"/>
    <mergeCell ref="N80:R80"/>
    <mergeCell ref="B81:C81"/>
    <mergeCell ref="D81:F81"/>
    <mergeCell ref="N81:R81"/>
    <mergeCell ref="B78:C78"/>
    <mergeCell ref="D78:F78"/>
    <mergeCell ref="N78:R78"/>
    <mergeCell ref="B79:C79"/>
    <mergeCell ref="D79:F79"/>
    <mergeCell ref="N79:R79"/>
    <mergeCell ref="B76:C76"/>
    <mergeCell ref="D76:F76"/>
    <mergeCell ref="N76:R76"/>
    <mergeCell ref="B77:C77"/>
    <mergeCell ref="D77:F77"/>
    <mergeCell ref="N77:R77"/>
    <mergeCell ref="B74:C74"/>
    <mergeCell ref="D74:F74"/>
    <mergeCell ref="N74:R74"/>
    <mergeCell ref="B75:C75"/>
    <mergeCell ref="D75:F75"/>
    <mergeCell ref="N75:R75"/>
    <mergeCell ref="B72:C72"/>
    <mergeCell ref="D72:F72"/>
    <mergeCell ref="N72:R72"/>
    <mergeCell ref="B73:C73"/>
    <mergeCell ref="D73:F73"/>
    <mergeCell ref="N73:R73"/>
    <mergeCell ref="B70:C70"/>
    <mergeCell ref="D70:F70"/>
    <mergeCell ref="N70:R70"/>
    <mergeCell ref="B71:C71"/>
    <mergeCell ref="D71:F71"/>
    <mergeCell ref="N71:R71"/>
    <mergeCell ref="B68:C68"/>
    <mergeCell ref="D68:F68"/>
    <mergeCell ref="N68:R68"/>
    <mergeCell ref="B69:C69"/>
    <mergeCell ref="D69:F69"/>
    <mergeCell ref="N69:R69"/>
    <mergeCell ref="B66:C66"/>
    <mergeCell ref="D66:F66"/>
    <mergeCell ref="N66:R66"/>
    <mergeCell ref="B67:C67"/>
    <mergeCell ref="D67:F67"/>
    <mergeCell ref="N67:R67"/>
    <mergeCell ref="B64:C64"/>
    <mergeCell ref="D64:F64"/>
    <mergeCell ref="N64:R64"/>
    <mergeCell ref="B65:C65"/>
    <mergeCell ref="D65:F65"/>
    <mergeCell ref="N65:R65"/>
    <mergeCell ref="B62:C62"/>
    <mergeCell ref="D62:F62"/>
    <mergeCell ref="N62:R62"/>
    <mergeCell ref="B63:C63"/>
    <mergeCell ref="D63:F63"/>
    <mergeCell ref="N63:R63"/>
    <mergeCell ref="B60:C60"/>
    <mergeCell ref="D60:F60"/>
    <mergeCell ref="N60:R60"/>
    <mergeCell ref="B61:C61"/>
    <mergeCell ref="D61:F61"/>
    <mergeCell ref="N61:R61"/>
    <mergeCell ref="B58:C58"/>
    <mergeCell ref="D58:F58"/>
    <mergeCell ref="N58:R58"/>
    <mergeCell ref="B59:C59"/>
    <mergeCell ref="D59:F59"/>
    <mergeCell ref="N59:R59"/>
    <mergeCell ref="B56:C56"/>
    <mergeCell ref="D56:F56"/>
    <mergeCell ref="N56:R56"/>
    <mergeCell ref="B57:C57"/>
    <mergeCell ref="D57:F57"/>
    <mergeCell ref="N57:R57"/>
    <mergeCell ref="B54:C54"/>
    <mergeCell ref="D54:F54"/>
    <mergeCell ref="N54:R54"/>
    <mergeCell ref="B55:C55"/>
    <mergeCell ref="D55:F55"/>
    <mergeCell ref="N55:R55"/>
    <mergeCell ref="B52:C52"/>
    <mergeCell ref="D52:F52"/>
    <mergeCell ref="N52:R52"/>
    <mergeCell ref="B53:C53"/>
    <mergeCell ref="D53:F53"/>
    <mergeCell ref="N53:R53"/>
    <mergeCell ref="B50:C50"/>
    <mergeCell ref="D50:F50"/>
    <mergeCell ref="N50:R50"/>
    <mergeCell ref="B51:C51"/>
    <mergeCell ref="D51:F51"/>
    <mergeCell ref="N51:R51"/>
    <mergeCell ref="B48:C48"/>
    <mergeCell ref="D48:F48"/>
    <mergeCell ref="N48:R48"/>
    <mergeCell ref="B49:C49"/>
    <mergeCell ref="D49:F49"/>
    <mergeCell ref="N49:R49"/>
    <mergeCell ref="B46:C46"/>
    <mergeCell ref="D46:F46"/>
    <mergeCell ref="N46:R46"/>
    <mergeCell ref="B47:C47"/>
    <mergeCell ref="D47:F47"/>
    <mergeCell ref="N47:R47"/>
    <mergeCell ref="B44:C44"/>
    <mergeCell ref="D44:F44"/>
    <mergeCell ref="N44:R44"/>
    <mergeCell ref="B45:C45"/>
    <mergeCell ref="D45:F45"/>
    <mergeCell ref="N45:R45"/>
    <mergeCell ref="B42:C42"/>
    <mergeCell ref="D42:F42"/>
    <mergeCell ref="N42:R42"/>
    <mergeCell ref="B43:C43"/>
    <mergeCell ref="D43:F43"/>
    <mergeCell ref="N43:R43"/>
    <mergeCell ref="B40:C40"/>
    <mergeCell ref="D40:F40"/>
    <mergeCell ref="N40:R40"/>
    <mergeCell ref="B41:C41"/>
    <mergeCell ref="D41:F41"/>
    <mergeCell ref="N41:R41"/>
    <mergeCell ref="B38:C38"/>
    <mergeCell ref="D38:F38"/>
    <mergeCell ref="N38:R38"/>
    <mergeCell ref="B39:C39"/>
    <mergeCell ref="D39:F39"/>
    <mergeCell ref="N39:R39"/>
    <mergeCell ref="B36:C36"/>
    <mergeCell ref="D36:F36"/>
    <mergeCell ref="N36:R36"/>
    <mergeCell ref="B37:C37"/>
    <mergeCell ref="D37:F37"/>
    <mergeCell ref="N37:R37"/>
    <mergeCell ref="B34:C34"/>
    <mergeCell ref="D34:F34"/>
    <mergeCell ref="N34:R34"/>
    <mergeCell ref="B35:C35"/>
    <mergeCell ref="D35:F35"/>
    <mergeCell ref="N35:R35"/>
    <mergeCell ref="B32:C32"/>
    <mergeCell ref="D32:F32"/>
    <mergeCell ref="N32:R32"/>
    <mergeCell ref="B33:C33"/>
    <mergeCell ref="D33:F33"/>
    <mergeCell ref="N33:R33"/>
    <mergeCell ref="B30:C30"/>
    <mergeCell ref="D30:F30"/>
    <mergeCell ref="N30:R30"/>
    <mergeCell ref="B31:C31"/>
    <mergeCell ref="D31:F31"/>
    <mergeCell ref="N31:R31"/>
    <mergeCell ref="B28:C28"/>
    <mergeCell ref="D28:F28"/>
    <mergeCell ref="N28:R28"/>
    <mergeCell ref="B29:C29"/>
    <mergeCell ref="D29:F29"/>
    <mergeCell ref="N29:R29"/>
    <mergeCell ref="B26:C26"/>
    <mergeCell ref="D26:F26"/>
    <mergeCell ref="N26:R26"/>
    <mergeCell ref="B27:C27"/>
    <mergeCell ref="D27:F27"/>
    <mergeCell ref="N27:R27"/>
    <mergeCell ref="B24:C24"/>
    <mergeCell ref="D24:F24"/>
    <mergeCell ref="N24:R24"/>
    <mergeCell ref="B25:C25"/>
    <mergeCell ref="D25:F25"/>
    <mergeCell ref="N25:R25"/>
    <mergeCell ref="B22:C22"/>
    <mergeCell ref="D22:F22"/>
    <mergeCell ref="N22:R22"/>
    <mergeCell ref="B23:C23"/>
    <mergeCell ref="D23:F23"/>
    <mergeCell ref="N23:R23"/>
    <mergeCell ref="B20:C20"/>
    <mergeCell ref="D20:F20"/>
    <mergeCell ref="N20:R20"/>
    <mergeCell ref="B21:C21"/>
    <mergeCell ref="D21:F21"/>
    <mergeCell ref="N21:R21"/>
    <mergeCell ref="B18:C18"/>
    <mergeCell ref="D18:F18"/>
    <mergeCell ref="N18:R18"/>
    <mergeCell ref="B19:C19"/>
    <mergeCell ref="D19:F19"/>
    <mergeCell ref="N19:R19"/>
    <mergeCell ref="B16:C16"/>
    <mergeCell ref="D16:F16"/>
    <mergeCell ref="N16:R16"/>
    <mergeCell ref="B17:C17"/>
    <mergeCell ref="D17:F17"/>
    <mergeCell ref="N17:R17"/>
    <mergeCell ref="B14:C14"/>
    <mergeCell ref="D14:F14"/>
    <mergeCell ref="N14:R14"/>
    <mergeCell ref="B15:C15"/>
    <mergeCell ref="D15:F15"/>
    <mergeCell ref="N15:R15"/>
    <mergeCell ref="B12:C12"/>
    <mergeCell ref="D12:F12"/>
    <mergeCell ref="N12:R12"/>
    <mergeCell ref="B13:C13"/>
    <mergeCell ref="D13:F13"/>
    <mergeCell ref="N13:R13"/>
    <mergeCell ref="C3:D9"/>
    <mergeCell ref="F3:O3"/>
    <mergeCell ref="Q3:Q9"/>
    <mergeCell ref="F5:O5"/>
    <mergeCell ref="F7:O7"/>
    <mergeCell ref="F9:N9"/>
  </mergeCells>
  <printOptions/>
  <pageMargins left="0" right="0" top="0" bottom="0.6022562992125985" header="0" footer="0.1968503937007874"/>
  <pageSetup orientation="landscape"/>
  <headerFooter alignWithMargins="0">
    <oddFooter>&amp;L&amp;"Arial"&amp;7&amp;BSIACAM 2018 PRE_SIS_131&amp;B 
Impreso: 
&amp;I&amp;B25/02/2019 01:03 p. m.&amp;I&amp;B &amp;C&amp;"Courier New"&amp;4Tipo de Clave Presupuestal: E - ETIQUETADA, A - AMPLIACION, N - NORMAL, C - CENTRALIZADA, O - OBRA 
Periodo: Diciembre Anualizado FIA: 01/01/2018 FFA: 31/1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R88"/>
  <sheetViews>
    <sheetView showGridLines="0" zoomScale="136" zoomScaleNormal="136" zoomScalePageLayoutView="0" workbookViewId="0" topLeftCell="A1">
      <pane ySplit="11" topLeftCell="A75" activePane="bottomLeft" state="frozen"/>
      <selection pane="topLeft" activeCell="A1" sqref="A1"/>
      <selection pane="bottomLeft" activeCell="D56" sqref="D56:F56"/>
    </sheetView>
  </sheetViews>
  <sheetFormatPr defaultColWidth="9.140625" defaultRowHeight="12.75" outlineLevelRow="1"/>
  <cols>
    <col min="1" max="1" width="2.57421875" style="0" customWidth="1"/>
    <col min="2" max="2" width="1.7109375" style="0" customWidth="1"/>
    <col min="3" max="3" width="5.7109375" style="0" customWidth="1"/>
    <col min="4" max="4" width="2.00390625" style="0" customWidth="1"/>
    <col min="5" max="5" width="1.28515625" style="0" customWidth="1"/>
    <col min="6" max="6" width="26.7109375" style="0" customWidth="1"/>
    <col min="7" max="10" width="13.421875" style="0" customWidth="1"/>
    <col min="11" max="11" width="15.57421875" style="0" customWidth="1"/>
    <col min="12" max="13" width="13.421875" style="0" customWidth="1"/>
    <col min="14" max="14" width="1.1484375" style="0" customWidth="1"/>
    <col min="15" max="15" width="0.13671875" style="0" customWidth="1"/>
    <col min="16" max="16" width="2.00390625" style="0" customWidth="1"/>
    <col min="17" max="17" width="9.57421875" style="0" customWidth="1"/>
    <col min="18" max="18" width="0.42578125" style="0" customWidth="1"/>
  </cols>
  <sheetData>
    <row r="1" ht="13.5" customHeight="1"/>
    <row r="2" spans="2:18" ht="9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11.25" customHeight="1">
      <c r="B3" s="4"/>
      <c r="C3" s="13"/>
      <c r="D3" s="13"/>
      <c r="F3" s="26" t="s">
        <v>0</v>
      </c>
      <c r="G3" s="13"/>
      <c r="H3" s="13"/>
      <c r="I3" s="13"/>
      <c r="J3" s="13"/>
      <c r="K3" s="13"/>
      <c r="L3" s="13"/>
      <c r="M3" s="13"/>
      <c r="N3" s="13"/>
      <c r="O3" s="13"/>
      <c r="Q3" s="13"/>
      <c r="R3" s="5"/>
    </row>
    <row r="4" spans="2:18" ht="0.75" customHeight="1">
      <c r="B4" s="4"/>
      <c r="C4" s="13"/>
      <c r="D4" s="13"/>
      <c r="Q4" s="13"/>
      <c r="R4" s="5"/>
    </row>
    <row r="5" spans="2:18" ht="10.5" customHeight="1">
      <c r="B5" s="4"/>
      <c r="C5" s="13"/>
      <c r="D5" s="13"/>
      <c r="F5" s="27" t="s">
        <v>1</v>
      </c>
      <c r="G5" s="13"/>
      <c r="H5" s="13"/>
      <c r="I5" s="13"/>
      <c r="J5" s="13"/>
      <c r="K5" s="13"/>
      <c r="L5" s="13"/>
      <c r="M5" s="13"/>
      <c r="N5" s="13"/>
      <c r="O5" s="13"/>
      <c r="Q5" s="13"/>
      <c r="R5" s="5"/>
    </row>
    <row r="6" spans="2:18" ht="1.5" customHeight="1">
      <c r="B6" s="4"/>
      <c r="C6" s="13"/>
      <c r="D6" s="13"/>
      <c r="Q6" s="13"/>
      <c r="R6" s="5"/>
    </row>
    <row r="7" spans="2:18" ht="9.75" customHeight="1">
      <c r="B7" s="4"/>
      <c r="C7" s="13"/>
      <c r="D7" s="13"/>
      <c r="F7" s="27" t="s">
        <v>2</v>
      </c>
      <c r="G7" s="13"/>
      <c r="H7" s="13"/>
      <c r="I7" s="13"/>
      <c r="J7" s="13"/>
      <c r="K7" s="13"/>
      <c r="L7" s="13"/>
      <c r="M7" s="13"/>
      <c r="N7" s="13"/>
      <c r="O7" s="13"/>
      <c r="Q7" s="13"/>
      <c r="R7" s="5"/>
    </row>
    <row r="8" spans="2:18" ht="1.5" customHeight="1">
      <c r="B8" s="4"/>
      <c r="C8" s="13"/>
      <c r="D8" s="13"/>
      <c r="Q8" s="13"/>
      <c r="R8" s="5"/>
    </row>
    <row r="9" spans="2:18" ht="19.5" customHeight="1">
      <c r="B9" s="4"/>
      <c r="C9" s="13"/>
      <c r="D9" s="13"/>
      <c r="F9" s="27" t="s">
        <v>167</v>
      </c>
      <c r="G9" s="13"/>
      <c r="H9" s="13"/>
      <c r="I9" s="13"/>
      <c r="J9" s="13"/>
      <c r="K9" s="13"/>
      <c r="L9" s="13"/>
      <c r="M9" s="13"/>
      <c r="N9" s="13"/>
      <c r="Q9" s="13"/>
      <c r="R9" s="5"/>
    </row>
    <row r="10" spans="2:18" ht="15.75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</row>
    <row r="11" ht="1.5" customHeight="1"/>
    <row r="12" spans="2:18" ht="18">
      <c r="B12" s="28" t="s">
        <v>4</v>
      </c>
      <c r="C12" s="17"/>
      <c r="D12" s="28" t="s">
        <v>5</v>
      </c>
      <c r="E12" s="18"/>
      <c r="F12" s="17"/>
      <c r="G12" s="29" t="s">
        <v>6</v>
      </c>
      <c r="H12" s="29" t="s">
        <v>7</v>
      </c>
      <c r="I12" s="29" t="s">
        <v>8</v>
      </c>
      <c r="J12" s="29" t="s">
        <v>9</v>
      </c>
      <c r="K12" s="29" t="s">
        <v>10</v>
      </c>
      <c r="L12" s="29" t="s">
        <v>11</v>
      </c>
      <c r="M12" s="29" t="s">
        <v>12</v>
      </c>
      <c r="N12" s="28" t="s">
        <v>13</v>
      </c>
      <c r="O12" s="18"/>
      <c r="P12" s="18"/>
      <c r="Q12" s="18"/>
      <c r="R12" s="17"/>
    </row>
    <row r="13" spans="2:18" ht="12.75">
      <c r="B13" s="30" t="s">
        <v>14</v>
      </c>
      <c r="C13" s="20"/>
      <c r="D13" s="30" t="s">
        <v>15</v>
      </c>
      <c r="E13" s="20"/>
      <c r="F13" s="20"/>
      <c r="G13" s="31">
        <v>14117874</v>
      </c>
      <c r="H13" s="31">
        <v>7054935.77</v>
      </c>
      <c r="I13" s="31">
        <v>200000</v>
      </c>
      <c r="J13" s="31">
        <v>20972809.77</v>
      </c>
      <c r="K13" s="31">
        <v>27023528.22</v>
      </c>
      <c r="L13" s="31">
        <v>19244963.27</v>
      </c>
      <c r="M13" s="31">
        <v>19244963.27</v>
      </c>
      <c r="N13" s="32">
        <v>19224963.27</v>
      </c>
      <c r="O13" s="20"/>
      <c r="P13" s="20"/>
      <c r="Q13" s="20"/>
      <c r="R13" s="20"/>
    </row>
    <row r="14" spans="2:18" ht="12.75" outlineLevel="1">
      <c r="B14" s="33" t="s">
        <v>16</v>
      </c>
      <c r="C14" s="20"/>
      <c r="D14" s="33" t="s">
        <v>17</v>
      </c>
      <c r="E14" s="20"/>
      <c r="F14" s="20"/>
      <c r="G14" s="34">
        <v>7579413</v>
      </c>
      <c r="H14" s="34">
        <v>3431884.14</v>
      </c>
      <c r="I14" s="34">
        <v>200000</v>
      </c>
      <c r="J14" s="34">
        <v>10811297.14</v>
      </c>
      <c r="K14" s="34">
        <v>13327526.38</v>
      </c>
      <c r="L14" s="34">
        <v>10404933.06</v>
      </c>
      <c r="M14" s="34">
        <v>10404933.06</v>
      </c>
      <c r="N14" s="35">
        <v>10404933.06</v>
      </c>
      <c r="O14" s="20"/>
      <c r="P14" s="20"/>
      <c r="Q14" s="20"/>
      <c r="R14" s="20"/>
    </row>
    <row r="15" spans="2:18" ht="12.75" outlineLevel="1">
      <c r="B15" s="33" t="s">
        <v>18</v>
      </c>
      <c r="C15" s="20"/>
      <c r="D15" s="33" t="s">
        <v>19</v>
      </c>
      <c r="E15" s="20"/>
      <c r="F15" s="20"/>
      <c r="G15" s="34">
        <v>1052460</v>
      </c>
      <c r="H15" s="34">
        <v>875161.7</v>
      </c>
      <c r="I15" s="34">
        <v>0</v>
      </c>
      <c r="J15" s="34">
        <v>1927621.7</v>
      </c>
      <c r="K15" s="34">
        <v>2267011.37</v>
      </c>
      <c r="L15" s="34">
        <v>1891820.19</v>
      </c>
      <c r="M15" s="34">
        <v>1891820.19</v>
      </c>
      <c r="N15" s="35">
        <v>1891820.19</v>
      </c>
      <c r="O15" s="20"/>
      <c r="P15" s="20"/>
      <c r="Q15" s="20"/>
      <c r="R15" s="20"/>
    </row>
    <row r="16" spans="2:18" ht="19.5" customHeight="1" outlineLevel="1">
      <c r="B16" s="33" t="s">
        <v>20</v>
      </c>
      <c r="C16" s="20"/>
      <c r="D16" s="33" t="s">
        <v>21</v>
      </c>
      <c r="E16" s="20"/>
      <c r="F16" s="20"/>
      <c r="G16" s="34">
        <v>25353</v>
      </c>
      <c r="H16" s="34">
        <v>17028.5</v>
      </c>
      <c r="I16" s="34">
        <v>0</v>
      </c>
      <c r="J16" s="34">
        <v>42381.5</v>
      </c>
      <c r="K16" s="34">
        <v>50832.5</v>
      </c>
      <c r="L16" s="34">
        <v>40879</v>
      </c>
      <c r="M16" s="34">
        <v>40879</v>
      </c>
      <c r="N16" s="35">
        <v>40879</v>
      </c>
      <c r="O16" s="20"/>
      <c r="P16" s="20"/>
      <c r="Q16" s="20"/>
      <c r="R16" s="20"/>
    </row>
    <row r="17" spans="2:18" ht="12.75" outlineLevel="1">
      <c r="B17" s="33" t="s">
        <v>22</v>
      </c>
      <c r="C17" s="20"/>
      <c r="D17" s="33" t="s">
        <v>23</v>
      </c>
      <c r="E17" s="20"/>
      <c r="F17" s="20"/>
      <c r="G17" s="34">
        <v>165742</v>
      </c>
      <c r="H17" s="34">
        <v>43787.3</v>
      </c>
      <c r="I17" s="34">
        <v>0</v>
      </c>
      <c r="J17" s="34">
        <v>209529.3</v>
      </c>
      <c r="K17" s="34">
        <v>375271.3</v>
      </c>
      <c r="L17" s="34">
        <v>142545.03</v>
      </c>
      <c r="M17" s="34">
        <v>142545.03</v>
      </c>
      <c r="N17" s="35">
        <v>142545.03</v>
      </c>
      <c r="O17" s="20"/>
      <c r="P17" s="20"/>
      <c r="Q17" s="20"/>
      <c r="R17" s="20"/>
    </row>
    <row r="18" spans="2:18" ht="12.75" outlineLevel="1">
      <c r="B18" s="33" t="s">
        <v>24</v>
      </c>
      <c r="C18" s="20"/>
      <c r="D18" s="33" t="s">
        <v>25</v>
      </c>
      <c r="E18" s="20"/>
      <c r="F18" s="20"/>
      <c r="G18" s="34">
        <v>0</v>
      </c>
      <c r="H18" s="34">
        <v>29331.81</v>
      </c>
      <c r="I18" s="34">
        <v>0</v>
      </c>
      <c r="J18" s="34">
        <v>29331.81</v>
      </c>
      <c r="K18" s="34">
        <v>1570592.81</v>
      </c>
      <c r="L18" s="34">
        <v>51670.11</v>
      </c>
      <c r="M18" s="34">
        <v>51670.11</v>
      </c>
      <c r="N18" s="35">
        <v>51670.11</v>
      </c>
      <c r="O18" s="20"/>
      <c r="P18" s="20"/>
      <c r="Q18" s="20"/>
      <c r="R18" s="20"/>
    </row>
    <row r="19" spans="2:18" ht="12.75" outlineLevel="1">
      <c r="B19" s="33" t="s">
        <v>26</v>
      </c>
      <c r="C19" s="20"/>
      <c r="D19" s="33" t="s">
        <v>27</v>
      </c>
      <c r="E19" s="20"/>
      <c r="F19" s="20"/>
      <c r="G19" s="34">
        <v>540000</v>
      </c>
      <c r="H19" s="34">
        <v>0</v>
      </c>
      <c r="I19" s="34">
        <v>0</v>
      </c>
      <c r="J19" s="34">
        <v>540000</v>
      </c>
      <c r="K19" s="34">
        <v>720000</v>
      </c>
      <c r="L19" s="34">
        <v>0</v>
      </c>
      <c r="M19" s="34">
        <v>0</v>
      </c>
      <c r="N19" s="35">
        <v>0</v>
      </c>
      <c r="O19" s="20"/>
      <c r="P19" s="20"/>
      <c r="Q19" s="20"/>
      <c r="R19" s="20"/>
    </row>
    <row r="20" spans="2:18" ht="12.75" outlineLevel="1">
      <c r="B20" s="33" t="s">
        <v>28</v>
      </c>
      <c r="C20" s="20"/>
      <c r="D20" s="33" t="s">
        <v>29</v>
      </c>
      <c r="E20" s="20"/>
      <c r="F20" s="20"/>
      <c r="G20" s="34">
        <v>590400</v>
      </c>
      <c r="H20" s="34">
        <v>330853.33</v>
      </c>
      <c r="I20" s="34">
        <v>0</v>
      </c>
      <c r="J20" s="34">
        <v>921253.33</v>
      </c>
      <c r="K20" s="34">
        <v>1118053.33</v>
      </c>
      <c r="L20" s="34">
        <v>850353.33</v>
      </c>
      <c r="M20" s="34">
        <v>850353.33</v>
      </c>
      <c r="N20" s="35">
        <v>850353.33</v>
      </c>
      <c r="O20" s="20"/>
      <c r="P20" s="20"/>
      <c r="Q20" s="20"/>
      <c r="R20" s="20"/>
    </row>
    <row r="21" spans="2:18" ht="12.75" outlineLevel="1">
      <c r="B21" s="33" t="s">
        <v>30</v>
      </c>
      <c r="C21" s="20"/>
      <c r="D21" s="33" t="s">
        <v>31</v>
      </c>
      <c r="E21" s="20"/>
      <c r="F21" s="20"/>
      <c r="G21" s="34">
        <v>897104</v>
      </c>
      <c r="H21" s="34">
        <v>381961.6</v>
      </c>
      <c r="I21" s="34">
        <v>0</v>
      </c>
      <c r="J21" s="34">
        <v>1279065.6</v>
      </c>
      <c r="K21" s="34">
        <v>1582368.6</v>
      </c>
      <c r="L21" s="34">
        <v>1054534.06</v>
      </c>
      <c r="M21" s="34">
        <v>1054534.06</v>
      </c>
      <c r="N21" s="35">
        <v>1034534.06</v>
      </c>
      <c r="O21" s="20"/>
      <c r="P21" s="20"/>
      <c r="Q21" s="20"/>
      <c r="R21" s="20"/>
    </row>
    <row r="22" spans="2:18" ht="12.75" outlineLevel="1">
      <c r="B22" s="33" t="s">
        <v>32</v>
      </c>
      <c r="C22" s="20"/>
      <c r="D22" s="33" t="s">
        <v>33</v>
      </c>
      <c r="E22" s="20"/>
      <c r="F22" s="20"/>
      <c r="G22" s="34">
        <v>1692243</v>
      </c>
      <c r="H22" s="34">
        <v>1124865.82</v>
      </c>
      <c r="I22" s="34">
        <v>0</v>
      </c>
      <c r="J22" s="34">
        <v>2817108.82</v>
      </c>
      <c r="K22" s="34">
        <v>3251463.28</v>
      </c>
      <c r="L22" s="34">
        <v>2587167.48</v>
      </c>
      <c r="M22" s="34">
        <v>2587167.48</v>
      </c>
      <c r="N22" s="35">
        <v>2587167.48</v>
      </c>
      <c r="O22" s="20"/>
      <c r="P22" s="20"/>
      <c r="Q22" s="20"/>
      <c r="R22" s="20"/>
    </row>
    <row r="23" spans="2:18" ht="12.75" outlineLevel="1">
      <c r="B23" s="33" t="s">
        <v>34</v>
      </c>
      <c r="C23" s="20"/>
      <c r="D23" s="33" t="s">
        <v>35</v>
      </c>
      <c r="E23" s="20"/>
      <c r="F23" s="20"/>
      <c r="G23" s="34">
        <v>920439</v>
      </c>
      <c r="H23" s="34">
        <v>385065.16</v>
      </c>
      <c r="I23" s="34">
        <v>0</v>
      </c>
      <c r="J23" s="34">
        <v>1305504.16</v>
      </c>
      <c r="K23" s="34">
        <v>1612317.16</v>
      </c>
      <c r="L23" s="34">
        <v>1281209.92</v>
      </c>
      <c r="M23" s="34">
        <v>1281209.92</v>
      </c>
      <c r="N23" s="35">
        <v>1281209.92</v>
      </c>
      <c r="O23" s="20"/>
      <c r="P23" s="20"/>
      <c r="Q23" s="20"/>
      <c r="R23" s="20"/>
    </row>
    <row r="24" spans="2:18" ht="12.75" outlineLevel="1">
      <c r="B24" s="33" t="s">
        <v>36</v>
      </c>
      <c r="C24" s="20"/>
      <c r="D24" s="33" t="s">
        <v>37</v>
      </c>
      <c r="E24" s="20"/>
      <c r="F24" s="20"/>
      <c r="G24" s="34">
        <v>458720</v>
      </c>
      <c r="H24" s="34">
        <v>296347.24</v>
      </c>
      <c r="I24" s="34">
        <v>0</v>
      </c>
      <c r="J24" s="34">
        <v>755067.24</v>
      </c>
      <c r="K24" s="34">
        <v>984427.24</v>
      </c>
      <c r="L24" s="34">
        <v>776186.84</v>
      </c>
      <c r="M24" s="34">
        <v>776186.84</v>
      </c>
      <c r="N24" s="35">
        <v>776186.84</v>
      </c>
      <c r="O24" s="20"/>
      <c r="P24" s="20"/>
      <c r="Q24" s="20"/>
      <c r="R24" s="20"/>
    </row>
    <row r="25" spans="2:18" ht="22.5" customHeight="1" outlineLevel="1">
      <c r="B25" s="33" t="s">
        <v>38</v>
      </c>
      <c r="C25" s="20"/>
      <c r="D25" s="33" t="s">
        <v>39</v>
      </c>
      <c r="E25" s="20"/>
      <c r="F25" s="20"/>
      <c r="G25" s="34">
        <v>100000</v>
      </c>
      <c r="H25" s="34">
        <v>0</v>
      </c>
      <c r="I25" s="34">
        <v>0</v>
      </c>
      <c r="J25" s="34">
        <v>100000</v>
      </c>
      <c r="K25" s="34">
        <v>25015.08</v>
      </c>
      <c r="L25" s="34">
        <v>25015.08</v>
      </c>
      <c r="M25" s="34">
        <v>25015.08</v>
      </c>
      <c r="N25" s="35">
        <v>25015.08</v>
      </c>
      <c r="O25" s="20"/>
      <c r="P25" s="20"/>
      <c r="Q25" s="20"/>
      <c r="R25" s="20"/>
    </row>
    <row r="26" spans="2:18" ht="12.75" outlineLevel="1">
      <c r="B26" s="33" t="s">
        <v>40</v>
      </c>
      <c r="C26" s="20"/>
      <c r="D26" s="33" t="s">
        <v>41</v>
      </c>
      <c r="E26" s="20"/>
      <c r="F26" s="20"/>
      <c r="G26" s="34">
        <v>0</v>
      </c>
      <c r="H26" s="34">
        <v>138649.17</v>
      </c>
      <c r="I26" s="34">
        <v>0</v>
      </c>
      <c r="J26" s="34">
        <v>138649.17</v>
      </c>
      <c r="K26" s="34">
        <v>138649.17</v>
      </c>
      <c r="L26" s="34">
        <v>138649.17</v>
      </c>
      <c r="M26" s="34">
        <v>138649.17</v>
      </c>
      <c r="N26" s="35">
        <v>138649.17</v>
      </c>
      <c r="O26" s="20"/>
      <c r="P26" s="20"/>
      <c r="Q26" s="20"/>
      <c r="R26" s="20"/>
    </row>
    <row r="27" spans="2:18" ht="22.5" customHeight="1" outlineLevel="1">
      <c r="B27" s="33" t="s">
        <v>42</v>
      </c>
      <c r="C27" s="20"/>
      <c r="D27" s="33" t="s">
        <v>43</v>
      </c>
      <c r="E27" s="20"/>
      <c r="F27" s="20"/>
      <c r="G27" s="34">
        <v>96000</v>
      </c>
      <c r="H27" s="34">
        <v>0</v>
      </c>
      <c r="I27" s="34">
        <v>0</v>
      </c>
      <c r="J27" s="34">
        <v>96000</v>
      </c>
      <c r="K27" s="34">
        <v>0</v>
      </c>
      <c r="L27" s="34">
        <v>0</v>
      </c>
      <c r="M27" s="34">
        <v>0</v>
      </c>
      <c r="N27" s="35">
        <v>0</v>
      </c>
      <c r="O27" s="20"/>
      <c r="P27" s="20"/>
      <c r="Q27" s="20"/>
      <c r="R27" s="20"/>
    </row>
    <row r="28" spans="2:18" ht="12.75">
      <c r="B28" s="30" t="s">
        <v>44</v>
      </c>
      <c r="C28" s="20"/>
      <c r="D28" s="30" t="s">
        <v>45</v>
      </c>
      <c r="E28" s="20"/>
      <c r="F28" s="20"/>
      <c r="G28" s="31">
        <v>1583570</v>
      </c>
      <c r="H28" s="31">
        <v>2037051.29</v>
      </c>
      <c r="I28" s="31">
        <v>1923258.99</v>
      </c>
      <c r="J28" s="31">
        <v>1697362.3</v>
      </c>
      <c r="K28" s="31">
        <v>1605783.41</v>
      </c>
      <c r="L28" s="31">
        <v>1586937.81</v>
      </c>
      <c r="M28" s="31">
        <v>1586937.81</v>
      </c>
      <c r="N28" s="32">
        <v>1305816.58</v>
      </c>
      <c r="O28" s="20"/>
      <c r="P28" s="20"/>
      <c r="Q28" s="20"/>
      <c r="R28" s="20"/>
    </row>
    <row r="29" spans="2:18" ht="18" customHeight="1" outlineLevel="1">
      <c r="B29" s="33" t="s">
        <v>46</v>
      </c>
      <c r="C29" s="20"/>
      <c r="D29" s="33" t="s">
        <v>47</v>
      </c>
      <c r="E29" s="20"/>
      <c r="F29" s="20"/>
      <c r="G29" s="34">
        <v>258157</v>
      </c>
      <c r="H29" s="34">
        <v>329982.84</v>
      </c>
      <c r="I29" s="34">
        <v>363834.07</v>
      </c>
      <c r="J29" s="34">
        <v>224305.77</v>
      </c>
      <c r="K29" s="34">
        <v>204934.4</v>
      </c>
      <c r="L29" s="34">
        <v>197111.75</v>
      </c>
      <c r="M29" s="34">
        <v>197111.75</v>
      </c>
      <c r="N29" s="35">
        <v>170458.56</v>
      </c>
      <c r="O29" s="20"/>
      <c r="P29" s="20"/>
      <c r="Q29" s="20"/>
      <c r="R29" s="20"/>
    </row>
    <row r="30" spans="2:18" ht="18.75" customHeight="1" outlineLevel="1">
      <c r="B30" s="33" t="s">
        <v>48</v>
      </c>
      <c r="C30" s="20"/>
      <c r="D30" s="33" t="s">
        <v>49</v>
      </c>
      <c r="E30" s="20"/>
      <c r="F30" s="20"/>
      <c r="G30" s="34">
        <v>80000</v>
      </c>
      <c r="H30" s="34">
        <v>98043</v>
      </c>
      <c r="I30" s="34">
        <v>93664.04</v>
      </c>
      <c r="J30" s="34">
        <v>84378.96</v>
      </c>
      <c r="K30" s="34">
        <v>84378.96</v>
      </c>
      <c r="L30" s="34">
        <v>84378.96</v>
      </c>
      <c r="M30" s="34">
        <v>84378.96</v>
      </c>
      <c r="N30" s="35">
        <v>60192.96</v>
      </c>
      <c r="O30" s="20"/>
      <c r="P30" s="20"/>
      <c r="Q30" s="20"/>
      <c r="R30" s="20"/>
    </row>
    <row r="31" spans="2:18" ht="37.5" customHeight="1" outlineLevel="1">
      <c r="B31" s="33" t="s">
        <v>50</v>
      </c>
      <c r="C31" s="20"/>
      <c r="D31" s="33" t="s">
        <v>51</v>
      </c>
      <c r="E31" s="20"/>
      <c r="F31" s="20"/>
      <c r="G31" s="34">
        <v>183000</v>
      </c>
      <c r="H31" s="34">
        <v>344640.31</v>
      </c>
      <c r="I31" s="34">
        <v>278738.66</v>
      </c>
      <c r="J31" s="34">
        <v>248901.65</v>
      </c>
      <c r="K31" s="34">
        <v>220770.62</v>
      </c>
      <c r="L31" s="34">
        <v>220770.62</v>
      </c>
      <c r="M31" s="34">
        <v>220770.62</v>
      </c>
      <c r="N31" s="35">
        <v>171150.01</v>
      </c>
      <c r="O31" s="20"/>
      <c r="P31" s="20"/>
      <c r="Q31" s="20"/>
      <c r="R31" s="20"/>
    </row>
    <row r="32" spans="2:18" ht="12.75" outlineLevel="1">
      <c r="B32" s="33" t="s">
        <v>52</v>
      </c>
      <c r="C32" s="20"/>
      <c r="D32" s="33" t="s">
        <v>53</v>
      </c>
      <c r="E32" s="20"/>
      <c r="F32" s="20"/>
      <c r="G32" s="34">
        <v>81913</v>
      </c>
      <c r="H32" s="34">
        <v>103411.06</v>
      </c>
      <c r="I32" s="34">
        <v>112171.81</v>
      </c>
      <c r="J32" s="34">
        <v>73152.25</v>
      </c>
      <c r="K32" s="34">
        <v>68152.25</v>
      </c>
      <c r="L32" s="34">
        <v>68152.25</v>
      </c>
      <c r="M32" s="34">
        <v>68152.25</v>
      </c>
      <c r="N32" s="35">
        <v>50929.81</v>
      </c>
      <c r="O32" s="20"/>
      <c r="P32" s="20"/>
      <c r="Q32" s="20"/>
      <c r="R32" s="20"/>
    </row>
    <row r="33" spans="2:18" ht="12.75" outlineLevel="1">
      <c r="B33" s="33" t="s">
        <v>54</v>
      </c>
      <c r="C33" s="20"/>
      <c r="D33" s="33" t="s">
        <v>55</v>
      </c>
      <c r="E33" s="20"/>
      <c r="F33" s="20"/>
      <c r="G33" s="34">
        <v>47000</v>
      </c>
      <c r="H33" s="34">
        <v>175835.08</v>
      </c>
      <c r="I33" s="34">
        <v>50793.24</v>
      </c>
      <c r="J33" s="34">
        <v>172041.84</v>
      </c>
      <c r="K33" s="34">
        <v>172041.84</v>
      </c>
      <c r="L33" s="34">
        <v>172041.84</v>
      </c>
      <c r="M33" s="34">
        <v>172041.84</v>
      </c>
      <c r="N33" s="35">
        <v>170276.65</v>
      </c>
      <c r="O33" s="20"/>
      <c r="P33" s="20"/>
      <c r="Q33" s="20"/>
      <c r="R33" s="20"/>
    </row>
    <row r="34" spans="2:18" ht="12.75" outlineLevel="1">
      <c r="B34" s="33" t="s">
        <v>56</v>
      </c>
      <c r="C34" s="20"/>
      <c r="D34" s="33" t="s">
        <v>57</v>
      </c>
      <c r="E34" s="20"/>
      <c r="F34" s="20"/>
      <c r="G34" s="34">
        <v>0</v>
      </c>
      <c r="H34" s="34">
        <v>3906</v>
      </c>
      <c r="I34" s="34">
        <v>2.64</v>
      </c>
      <c r="J34" s="34">
        <v>3903.36</v>
      </c>
      <c r="K34" s="34">
        <v>3903.36</v>
      </c>
      <c r="L34" s="34">
        <v>3903.36</v>
      </c>
      <c r="M34" s="34">
        <v>3903.36</v>
      </c>
      <c r="N34" s="35">
        <v>3903.36</v>
      </c>
      <c r="O34" s="20"/>
      <c r="P34" s="20"/>
      <c r="Q34" s="20"/>
      <c r="R34" s="20"/>
    </row>
    <row r="35" spans="2:18" ht="12.75" outlineLevel="1">
      <c r="B35" s="33" t="s">
        <v>58</v>
      </c>
      <c r="C35" s="20"/>
      <c r="D35" s="33" t="s">
        <v>59</v>
      </c>
      <c r="E35" s="20"/>
      <c r="F35" s="20"/>
      <c r="G35" s="34">
        <v>27000</v>
      </c>
      <c r="H35" s="34">
        <v>33218</v>
      </c>
      <c r="I35" s="34">
        <v>42342.5</v>
      </c>
      <c r="J35" s="34">
        <v>17875.5</v>
      </c>
      <c r="K35" s="34">
        <v>14875.5</v>
      </c>
      <c r="L35" s="34">
        <v>14875.5</v>
      </c>
      <c r="M35" s="34">
        <v>14875.5</v>
      </c>
      <c r="N35" s="35">
        <v>14875.5</v>
      </c>
      <c r="O35" s="20"/>
      <c r="P35" s="20"/>
      <c r="Q35" s="20"/>
      <c r="R35" s="20"/>
    </row>
    <row r="36" spans="2:18" ht="12.75" outlineLevel="1">
      <c r="B36" s="33" t="s">
        <v>60</v>
      </c>
      <c r="C36" s="20"/>
      <c r="D36" s="33" t="s">
        <v>61</v>
      </c>
      <c r="E36" s="20"/>
      <c r="F36" s="20"/>
      <c r="G36" s="34">
        <v>0</v>
      </c>
      <c r="H36" s="34">
        <v>1806</v>
      </c>
      <c r="I36" s="34">
        <v>0.9</v>
      </c>
      <c r="J36" s="34">
        <v>1805.1</v>
      </c>
      <c r="K36" s="34">
        <v>1805.1</v>
      </c>
      <c r="L36" s="34">
        <v>1805.1</v>
      </c>
      <c r="M36" s="34">
        <v>1805.1</v>
      </c>
      <c r="N36" s="35">
        <v>1805.1</v>
      </c>
      <c r="O36" s="20"/>
      <c r="P36" s="20"/>
      <c r="Q36" s="20"/>
      <c r="R36" s="20"/>
    </row>
    <row r="37" spans="2:18" ht="18" customHeight="1" outlineLevel="1">
      <c r="B37" s="33" t="s">
        <v>62</v>
      </c>
      <c r="C37" s="20"/>
      <c r="D37" s="33" t="s">
        <v>63</v>
      </c>
      <c r="E37" s="20"/>
      <c r="F37" s="20"/>
      <c r="G37" s="34">
        <v>9000</v>
      </c>
      <c r="H37" s="34">
        <v>21661</v>
      </c>
      <c r="I37" s="34">
        <v>11566.85</v>
      </c>
      <c r="J37" s="34">
        <v>19094.15</v>
      </c>
      <c r="K37" s="34">
        <v>18094.15</v>
      </c>
      <c r="L37" s="34">
        <v>18094.15</v>
      </c>
      <c r="M37" s="34">
        <v>18094.15</v>
      </c>
      <c r="N37" s="35">
        <v>18094.15</v>
      </c>
      <c r="O37" s="20"/>
      <c r="P37" s="20"/>
      <c r="Q37" s="20"/>
      <c r="R37" s="20"/>
    </row>
    <row r="38" spans="2:18" ht="12.75" outlineLevel="1">
      <c r="B38" s="33" t="s">
        <v>64</v>
      </c>
      <c r="C38" s="20"/>
      <c r="D38" s="33" t="s">
        <v>65</v>
      </c>
      <c r="E38" s="20"/>
      <c r="F38" s="20"/>
      <c r="G38" s="34">
        <v>720000</v>
      </c>
      <c r="H38" s="34">
        <v>720000</v>
      </c>
      <c r="I38" s="34">
        <v>720000</v>
      </c>
      <c r="J38" s="34">
        <v>720000</v>
      </c>
      <c r="K38" s="34">
        <v>719649.9</v>
      </c>
      <c r="L38" s="34">
        <v>719649.9</v>
      </c>
      <c r="M38" s="34">
        <v>719649.9</v>
      </c>
      <c r="N38" s="35">
        <v>559727.7</v>
      </c>
      <c r="O38" s="20"/>
      <c r="P38" s="20"/>
      <c r="Q38" s="20"/>
      <c r="R38" s="20"/>
    </row>
    <row r="39" spans="2:18" ht="12.75" outlineLevel="1">
      <c r="B39" s="33" t="s">
        <v>66</v>
      </c>
      <c r="C39" s="20"/>
      <c r="D39" s="33" t="s">
        <v>67</v>
      </c>
      <c r="E39" s="20"/>
      <c r="F39" s="20"/>
      <c r="G39" s="34">
        <v>23500</v>
      </c>
      <c r="H39" s="34">
        <v>22500</v>
      </c>
      <c r="I39" s="34">
        <v>31385.08</v>
      </c>
      <c r="J39" s="34">
        <v>14614.92</v>
      </c>
      <c r="K39" s="34">
        <v>3156</v>
      </c>
      <c r="L39" s="34">
        <v>2542.36</v>
      </c>
      <c r="M39" s="34">
        <v>2542.36</v>
      </c>
      <c r="N39" s="35">
        <v>2542.36</v>
      </c>
      <c r="O39" s="20"/>
      <c r="P39" s="20"/>
      <c r="Q39" s="20"/>
      <c r="R39" s="20"/>
    </row>
    <row r="40" spans="2:18" ht="12.75" outlineLevel="1">
      <c r="B40" s="33" t="s">
        <v>68</v>
      </c>
      <c r="C40" s="20"/>
      <c r="D40" s="33" t="s">
        <v>69</v>
      </c>
      <c r="E40" s="20"/>
      <c r="F40" s="20"/>
      <c r="G40" s="34">
        <v>50000</v>
      </c>
      <c r="H40" s="34">
        <v>61677</v>
      </c>
      <c r="I40" s="34">
        <v>84479.8</v>
      </c>
      <c r="J40" s="34">
        <v>27197.2</v>
      </c>
      <c r="K40" s="34">
        <v>27197.2</v>
      </c>
      <c r="L40" s="34">
        <v>27197.2</v>
      </c>
      <c r="M40" s="34">
        <v>27197.2</v>
      </c>
      <c r="N40" s="35">
        <v>27197.2</v>
      </c>
      <c r="O40" s="20"/>
      <c r="P40" s="20"/>
      <c r="Q40" s="20"/>
      <c r="R40" s="20"/>
    </row>
    <row r="41" spans="2:18" ht="12.75" outlineLevel="1">
      <c r="B41" s="33" t="s">
        <v>70</v>
      </c>
      <c r="C41" s="20"/>
      <c r="D41" s="33" t="s">
        <v>71</v>
      </c>
      <c r="E41" s="20"/>
      <c r="F41" s="20"/>
      <c r="G41" s="34">
        <v>7000</v>
      </c>
      <c r="H41" s="34">
        <v>20520</v>
      </c>
      <c r="I41" s="34">
        <v>11500.11</v>
      </c>
      <c r="J41" s="34">
        <v>16019.89</v>
      </c>
      <c r="K41" s="34">
        <v>16019.89</v>
      </c>
      <c r="L41" s="34">
        <v>16019.89</v>
      </c>
      <c r="M41" s="34">
        <v>16019.89</v>
      </c>
      <c r="N41" s="35">
        <v>16019.89</v>
      </c>
      <c r="O41" s="20"/>
      <c r="P41" s="20"/>
      <c r="Q41" s="20"/>
      <c r="R41" s="20"/>
    </row>
    <row r="42" spans="2:18" ht="12.75" outlineLevel="1">
      <c r="B42" s="33" t="s">
        <v>72</v>
      </c>
      <c r="C42" s="20"/>
      <c r="D42" s="33" t="s">
        <v>73</v>
      </c>
      <c r="E42" s="20"/>
      <c r="F42" s="20"/>
      <c r="G42" s="34">
        <v>7000</v>
      </c>
      <c r="H42" s="34">
        <v>5035</v>
      </c>
      <c r="I42" s="34">
        <v>11500</v>
      </c>
      <c r="J42" s="34">
        <v>535</v>
      </c>
      <c r="K42" s="34">
        <v>535</v>
      </c>
      <c r="L42" s="34">
        <v>535</v>
      </c>
      <c r="M42" s="34">
        <v>535</v>
      </c>
      <c r="N42" s="35">
        <v>535</v>
      </c>
      <c r="O42" s="20"/>
      <c r="P42" s="20"/>
      <c r="Q42" s="20"/>
      <c r="R42" s="20"/>
    </row>
    <row r="43" spans="2:18" ht="21" customHeight="1" outlineLevel="1">
      <c r="B43" s="33" t="s">
        <v>74</v>
      </c>
      <c r="C43" s="20"/>
      <c r="D43" s="33" t="s">
        <v>75</v>
      </c>
      <c r="E43" s="20"/>
      <c r="F43" s="20"/>
      <c r="G43" s="34">
        <v>5500</v>
      </c>
      <c r="H43" s="34">
        <v>6744</v>
      </c>
      <c r="I43" s="34">
        <v>8263.66</v>
      </c>
      <c r="J43" s="34">
        <v>3980.34</v>
      </c>
      <c r="K43" s="34">
        <v>2980.34</v>
      </c>
      <c r="L43" s="34">
        <v>2980.34</v>
      </c>
      <c r="M43" s="34">
        <v>2980.34</v>
      </c>
      <c r="N43" s="35">
        <v>2980.34</v>
      </c>
      <c r="O43" s="20"/>
      <c r="P43" s="20"/>
      <c r="Q43" s="20"/>
      <c r="R43" s="20"/>
    </row>
    <row r="44" spans="2:18" ht="27.75" customHeight="1" outlineLevel="1">
      <c r="B44" s="33" t="s">
        <v>78</v>
      </c>
      <c r="C44" s="20"/>
      <c r="D44" s="33" t="s">
        <v>79</v>
      </c>
      <c r="E44" s="20"/>
      <c r="F44" s="20"/>
      <c r="G44" s="34">
        <v>4500</v>
      </c>
      <c r="H44" s="34">
        <v>4880</v>
      </c>
      <c r="I44" s="34">
        <v>7013.6</v>
      </c>
      <c r="J44" s="34">
        <v>2366.4</v>
      </c>
      <c r="K44" s="34">
        <v>2366.4</v>
      </c>
      <c r="L44" s="34">
        <v>2366.4</v>
      </c>
      <c r="M44" s="34">
        <v>2366.4</v>
      </c>
      <c r="N44" s="35">
        <v>2366.4</v>
      </c>
      <c r="O44" s="20"/>
      <c r="P44" s="20"/>
      <c r="Q44" s="20"/>
      <c r="R44" s="20"/>
    </row>
    <row r="45" spans="2:18" ht="17.25" customHeight="1" outlineLevel="1">
      <c r="B45" s="33" t="s">
        <v>80</v>
      </c>
      <c r="C45" s="20"/>
      <c r="D45" s="33" t="s">
        <v>81</v>
      </c>
      <c r="E45" s="20"/>
      <c r="F45" s="20"/>
      <c r="G45" s="34">
        <v>80000</v>
      </c>
      <c r="H45" s="34">
        <v>83192</v>
      </c>
      <c r="I45" s="34">
        <v>96002.03</v>
      </c>
      <c r="J45" s="34">
        <v>67189.97</v>
      </c>
      <c r="K45" s="34">
        <v>44922.5</v>
      </c>
      <c r="L45" s="34">
        <v>34513.19</v>
      </c>
      <c r="M45" s="34">
        <v>34513.19</v>
      </c>
      <c r="N45" s="35">
        <v>32761.59</v>
      </c>
      <c r="O45" s="20"/>
      <c r="P45" s="20"/>
      <c r="Q45" s="20"/>
      <c r="R45" s="20"/>
    </row>
    <row r="46" spans="2:18" ht="12.75">
      <c r="B46" s="30" t="s">
        <v>82</v>
      </c>
      <c r="C46" s="20"/>
      <c r="D46" s="30" t="s">
        <v>83</v>
      </c>
      <c r="E46" s="20"/>
      <c r="F46" s="20"/>
      <c r="G46" s="31">
        <v>3325306</v>
      </c>
      <c r="H46" s="31">
        <v>3839035.66</v>
      </c>
      <c r="I46" s="31">
        <v>3612498.02</v>
      </c>
      <c r="J46" s="31">
        <v>3551843.64</v>
      </c>
      <c r="K46" s="31">
        <v>3413358.78</v>
      </c>
      <c r="L46" s="31">
        <v>3184573.32</v>
      </c>
      <c r="M46" s="31">
        <v>3184573.32</v>
      </c>
      <c r="N46" s="32">
        <v>2788010.69</v>
      </c>
      <c r="O46" s="20"/>
      <c r="P46" s="20"/>
      <c r="Q46" s="20"/>
      <c r="R46" s="20"/>
    </row>
    <row r="47" spans="2:18" ht="12.75" outlineLevel="1">
      <c r="B47" s="33" t="s">
        <v>84</v>
      </c>
      <c r="C47" s="20"/>
      <c r="D47" s="33" t="s">
        <v>85</v>
      </c>
      <c r="E47" s="20"/>
      <c r="F47" s="20"/>
      <c r="G47" s="34">
        <v>558000</v>
      </c>
      <c r="H47" s="34">
        <v>607548.11</v>
      </c>
      <c r="I47" s="34">
        <v>734745</v>
      </c>
      <c r="J47" s="34">
        <v>430803.11</v>
      </c>
      <c r="K47" s="34">
        <v>362965</v>
      </c>
      <c r="L47" s="34">
        <v>362965</v>
      </c>
      <c r="M47" s="34">
        <v>362965</v>
      </c>
      <c r="N47" s="35">
        <v>362965</v>
      </c>
      <c r="O47" s="20"/>
      <c r="P47" s="20"/>
      <c r="Q47" s="20"/>
      <c r="R47" s="20"/>
    </row>
    <row r="48" spans="2:18" ht="12.75" outlineLevel="1">
      <c r="B48" s="33" t="s">
        <v>86</v>
      </c>
      <c r="C48" s="20"/>
      <c r="D48" s="33" t="s">
        <v>87</v>
      </c>
      <c r="E48" s="20"/>
      <c r="F48" s="20"/>
      <c r="G48" s="34">
        <v>13500</v>
      </c>
      <c r="H48" s="34">
        <v>37369.67</v>
      </c>
      <c r="I48" s="34">
        <v>22204.32</v>
      </c>
      <c r="J48" s="34">
        <v>28665.35</v>
      </c>
      <c r="K48" s="34">
        <v>28665.35</v>
      </c>
      <c r="L48" s="34">
        <v>28665.35</v>
      </c>
      <c r="M48" s="34">
        <v>28665.35</v>
      </c>
      <c r="N48" s="35">
        <v>28665.35</v>
      </c>
      <c r="O48" s="20"/>
      <c r="P48" s="20"/>
      <c r="Q48" s="20"/>
      <c r="R48" s="20"/>
    </row>
    <row r="49" spans="2:18" ht="12.75" outlineLevel="1">
      <c r="B49" s="33" t="s">
        <v>88</v>
      </c>
      <c r="C49" s="20"/>
      <c r="D49" s="33" t="s">
        <v>89</v>
      </c>
      <c r="E49" s="20"/>
      <c r="F49" s="20"/>
      <c r="G49" s="34">
        <v>32445</v>
      </c>
      <c r="H49" s="34">
        <v>32445</v>
      </c>
      <c r="I49" s="34">
        <v>51356.57</v>
      </c>
      <c r="J49" s="34">
        <v>13533.43</v>
      </c>
      <c r="K49" s="34">
        <v>12124.44</v>
      </c>
      <c r="L49" s="34">
        <v>12124.44</v>
      </c>
      <c r="M49" s="34">
        <v>12124.44</v>
      </c>
      <c r="N49" s="35">
        <v>9928.43</v>
      </c>
      <c r="O49" s="20"/>
      <c r="P49" s="20"/>
      <c r="Q49" s="20"/>
      <c r="R49" s="20"/>
    </row>
    <row r="50" spans="2:18" ht="12.75" outlineLevel="1">
      <c r="B50" s="33" t="s">
        <v>90</v>
      </c>
      <c r="C50" s="20"/>
      <c r="D50" s="33" t="s">
        <v>91</v>
      </c>
      <c r="E50" s="20"/>
      <c r="F50" s="20"/>
      <c r="G50" s="34">
        <v>39600</v>
      </c>
      <c r="H50" s="34">
        <v>39290</v>
      </c>
      <c r="I50" s="34">
        <v>48290</v>
      </c>
      <c r="J50" s="34">
        <v>30600</v>
      </c>
      <c r="K50" s="34">
        <v>27200</v>
      </c>
      <c r="L50" s="34">
        <v>27200</v>
      </c>
      <c r="M50" s="34">
        <v>27200</v>
      </c>
      <c r="N50" s="35">
        <v>27200</v>
      </c>
      <c r="O50" s="20"/>
      <c r="P50" s="20"/>
      <c r="Q50" s="20"/>
      <c r="R50" s="20"/>
    </row>
    <row r="51" spans="2:18" ht="12.75" outlineLevel="1">
      <c r="B51" s="33" t="s">
        <v>92</v>
      </c>
      <c r="C51" s="20"/>
      <c r="D51" s="33" t="s">
        <v>93</v>
      </c>
      <c r="E51" s="20"/>
      <c r="F51" s="20"/>
      <c r="G51" s="34">
        <v>51000</v>
      </c>
      <c r="H51" s="34">
        <v>44457</v>
      </c>
      <c r="I51" s="34">
        <v>66672.38</v>
      </c>
      <c r="J51" s="34">
        <v>28784.62</v>
      </c>
      <c r="K51" s="34">
        <v>26184.62</v>
      </c>
      <c r="L51" s="34">
        <v>26184.62</v>
      </c>
      <c r="M51" s="34">
        <v>26184.62</v>
      </c>
      <c r="N51" s="35">
        <v>26184.62</v>
      </c>
      <c r="O51" s="20"/>
      <c r="P51" s="20"/>
      <c r="Q51" s="20"/>
      <c r="R51" s="20"/>
    </row>
    <row r="52" spans="2:18" ht="15.75" customHeight="1" outlineLevel="1">
      <c r="B52" s="33" t="s">
        <v>94</v>
      </c>
      <c r="C52" s="20"/>
      <c r="D52" s="33" t="s">
        <v>95</v>
      </c>
      <c r="E52" s="20"/>
      <c r="F52" s="20"/>
      <c r="G52" s="34">
        <v>939600</v>
      </c>
      <c r="H52" s="34">
        <v>939600</v>
      </c>
      <c r="I52" s="34">
        <v>1009200</v>
      </c>
      <c r="J52" s="34">
        <v>870000</v>
      </c>
      <c r="K52" s="34">
        <v>870000</v>
      </c>
      <c r="L52" s="34">
        <v>870000</v>
      </c>
      <c r="M52" s="34">
        <v>870000</v>
      </c>
      <c r="N52" s="35">
        <v>870000</v>
      </c>
      <c r="O52" s="20"/>
      <c r="P52" s="20"/>
      <c r="Q52" s="20"/>
      <c r="R52" s="20"/>
    </row>
    <row r="53" spans="2:18" ht="23.25" customHeight="1" outlineLevel="1">
      <c r="B53" s="33" t="s">
        <v>96</v>
      </c>
      <c r="C53" s="20"/>
      <c r="D53" s="33" t="s">
        <v>97</v>
      </c>
      <c r="E53" s="20"/>
      <c r="F53" s="20"/>
      <c r="G53" s="34">
        <v>90000</v>
      </c>
      <c r="H53" s="34">
        <v>90000</v>
      </c>
      <c r="I53" s="34">
        <v>90423.16</v>
      </c>
      <c r="J53" s="34">
        <v>89576.84</v>
      </c>
      <c r="K53" s="34">
        <v>89475.37</v>
      </c>
      <c r="L53" s="34">
        <v>89475.37</v>
      </c>
      <c r="M53" s="34">
        <v>89475.37</v>
      </c>
      <c r="N53" s="35">
        <v>69013.69</v>
      </c>
      <c r="O53" s="20"/>
      <c r="P53" s="20"/>
      <c r="Q53" s="20"/>
      <c r="R53" s="20"/>
    </row>
    <row r="54" spans="2:18" ht="18" customHeight="1" outlineLevel="1">
      <c r="B54" s="33" t="s">
        <v>98</v>
      </c>
      <c r="C54" s="20"/>
      <c r="D54" s="33" t="s">
        <v>99</v>
      </c>
      <c r="E54" s="20"/>
      <c r="F54" s="20"/>
      <c r="G54" s="34">
        <v>2500</v>
      </c>
      <c r="H54" s="34">
        <v>1500</v>
      </c>
      <c r="I54" s="34">
        <v>4000</v>
      </c>
      <c r="J54" s="34">
        <v>0</v>
      </c>
      <c r="K54" s="34">
        <v>0</v>
      </c>
      <c r="L54" s="34">
        <v>0</v>
      </c>
      <c r="M54" s="34">
        <v>0</v>
      </c>
      <c r="N54" s="35">
        <v>0</v>
      </c>
      <c r="O54" s="20"/>
      <c r="P54" s="20"/>
      <c r="Q54" s="20"/>
      <c r="R54" s="20"/>
    </row>
    <row r="55" spans="2:18" ht="22.5" customHeight="1" outlineLevel="1">
      <c r="B55" s="33" t="s">
        <v>100</v>
      </c>
      <c r="C55" s="20"/>
      <c r="D55" s="33" t="s">
        <v>101</v>
      </c>
      <c r="E55" s="20"/>
      <c r="F55" s="20"/>
      <c r="G55" s="34">
        <v>2500</v>
      </c>
      <c r="H55" s="34">
        <v>1500</v>
      </c>
      <c r="I55" s="34">
        <v>4000</v>
      </c>
      <c r="J55" s="34">
        <v>0</v>
      </c>
      <c r="K55" s="34">
        <v>0</v>
      </c>
      <c r="L55" s="34">
        <v>0</v>
      </c>
      <c r="M55" s="34">
        <v>0</v>
      </c>
      <c r="N55" s="35">
        <v>0</v>
      </c>
      <c r="O55" s="20"/>
      <c r="P55" s="20"/>
      <c r="Q55" s="20"/>
      <c r="R55" s="20"/>
    </row>
    <row r="56" spans="2:18" ht="25.5" customHeight="1" outlineLevel="1">
      <c r="B56" s="33" t="s">
        <v>102</v>
      </c>
      <c r="C56" s="20"/>
      <c r="D56" s="33" t="s">
        <v>103</v>
      </c>
      <c r="E56" s="20"/>
      <c r="F56" s="20"/>
      <c r="G56" s="34">
        <v>150000</v>
      </c>
      <c r="H56" s="34">
        <v>285893.48</v>
      </c>
      <c r="I56" s="34">
        <v>238544.8</v>
      </c>
      <c r="J56" s="34">
        <v>197348.68</v>
      </c>
      <c r="K56" s="34">
        <v>197348.68</v>
      </c>
      <c r="L56" s="34">
        <v>144818.68</v>
      </c>
      <c r="M56" s="34">
        <v>144818.68</v>
      </c>
      <c r="N56" s="35">
        <v>127309.24</v>
      </c>
      <c r="O56" s="20"/>
      <c r="P56" s="20"/>
      <c r="Q56" s="20"/>
      <c r="R56" s="20"/>
    </row>
    <row r="57" spans="2:18" ht="25.5" customHeight="1" outlineLevel="1">
      <c r="B57" s="33" t="s">
        <v>104</v>
      </c>
      <c r="C57" s="20"/>
      <c r="D57" s="33" t="s">
        <v>105</v>
      </c>
      <c r="E57" s="20"/>
      <c r="F57" s="20"/>
      <c r="G57" s="34">
        <v>20000</v>
      </c>
      <c r="H57" s="34">
        <v>20000</v>
      </c>
      <c r="I57" s="34">
        <v>20000</v>
      </c>
      <c r="J57" s="34">
        <v>20000</v>
      </c>
      <c r="K57" s="34">
        <v>20000</v>
      </c>
      <c r="L57" s="34">
        <v>20000</v>
      </c>
      <c r="M57" s="34">
        <v>20000</v>
      </c>
      <c r="N57" s="35">
        <v>10300</v>
      </c>
      <c r="O57" s="20"/>
      <c r="P57" s="20"/>
      <c r="Q57" s="20"/>
      <c r="R57" s="20"/>
    </row>
    <row r="58" spans="2:18" ht="12.75" outlineLevel="1">
      <c r="B58" s="33" t="s">
        <v>106</v>
      </c>
      <c r="C58" s="20"/>
      <c r="D58" s="33" t="s">
        <v>107</v>
      </c>
      <c r="E58" s="20"/>
      <c r="F58" s="20"/>
      <c r="G58" s="34">
        <v>5150</v>
      </c>
      <c r="H58" s="34">
        <v>5150</v>
      </c>
      <c r="I58" s="34">
        <v>5150</v>
      </c>
      <c r="J58" s="34">
        <v>5150</v>
      </c>
      <c r="K58" s="34">
        <v>5000</v>
      </c>
      <c r="L58" s="34">
        <v>5000</v>
      </c>
      <c r="M58" s="34">
        <v>5000</v>
      </c>
      <c r="N58" s="35">
        <v>5000</v>
      </c>
      <c r="O58" s="20"/>
      <c r="P58" s="20"/>
      <c r="Q58" s="20"/>
      <c r="R58" s="20"/>
    </row>
    <row r="59" spans="2:18" ht="12.75" outlineLevel="1">
      <c r="B59" s="33" t="s">
        <v>108</v>
      </c>
      <c r="C59" s="20"/>
      <c r="D59" s="33" t="s">
        <v>109</v>
      </c>
      <c r="E59" s="20"/>
      <c r="F59" s="20"/>
      <c r="G59" s="34">
        <v>89613</v>
      </c>
      <c r="H59" s="34">
        <v>141872.69</v>
      </c>
      <c r="I59" s="34">
        <v>93890.42</v>
      </c>
      <c r="J59" s="34">
        <v>137595.27</v>
      </c>
      <c r="K59" s="34">
        <v>112834.43</v>
      </c>
      <c r="L59" s="34">
        <v>112834.43</v>
      </c>
      <c r="M59" s="34">
        <v>112834.43</v>
      </c>
      <c r="N59" s="35">
        <v>81534.48</v>
      </c>
      <c r="O59" s="20"/>
      <c r="P59" s="20"/>
      <c r="Q59" s="20"/>
      <c r="R59" s="20"/>
    </row>
    <row r="60" spans="2:18" ht="12.75" outlineLevel="1">
      <c r="B60" s="33" t="s">
        <v>110</v>
      </c>
      <c r="C60" s="20"/>
      <c r="D60" s="33" t="s">
        <v>111</v>
      </c>
      <c r="E60" s="20"/>
      <c r="F60" s="20"/>
      <c r="G60" s="34">
        <v>9000</v>
      </c>
      <c r="H60" s="34">
        <v>10551</v>
      </c>
      <c r="I60" s="34">
        <v>15000.32</v>
      </c>
      <c r="J60" s="34">
        <v>4550.68</v>
      </c>
      <c r="K60" s="34">
        <v>4550.68</v>
      </c>
      <c r="L60" s="34">
        <v>4550.68</v>
      </c>
      <c r="M60" s="34">
        <v>4550.68</v>
      </c>
      <c r="N60" s="35">
        <v>4550.68</v>
      </c>
      <c r="O60" s="20"/>
      <c r="P60" s="20"/>
      <c r="Q60" s="20"/>
      <c r="R60" s="20"/>
    </row>
    <row r="61" spans="2:18" ht="12.75" outlineLevel="1">
      <c r="B61" s="33" t="s">
        <v>112</v>
      </c>
      <c r="C61" s="20"/>
      <c r="D61" s="33" t="s">
        <v>113</v>
      </c>
      <c r="E61" s="20"/>
      <c r="F61" s="20"/>
      <c r="G61" s="34">
        <v>31071</v>
      </c>
      <c r="H61" s="34">
        <v>31071</v>
      </c>
      <c r="I61" s="34">
        <v>31071</v>
      </c>
      <c r="J61" s="34">
        <v>31071</v>
      </c>
      <c r="K61" s="34">
        <v>13126.45</v>
      </c>
      <c r="L61" s="34">
        <v>13126.45</v>
      </c>
      <c r="M61" s="34">
        <v>13126.45</v>
      </c>
      <c r="N61" s="35">
        <v>13126.45</v>
      </c>
      <c r="O61" s="20"/>
      <c r="P61" s="20"/>
      <c r="Q61" s="20"/>
      <c r="R61" s="20"/>
    </row>
    <row r="62" spans="2:18" ht="12.75" outlineLevel="1">
      <c r="B62" s="33" t="s">
        <v>114</v>
      </c>
      <c r="C62" s="20"/>
      <c r="D62" s="33" t="s">
        <v>115</v>
      </c>
      <c r="E62" s="20"/>
      <c r="F62" s="20"/>
      <c r="G62" s="34">
        <v>3000</v>
      </c>
      <c r="H62" s="34">
        <v>2500</v>
      </c>
      <c r="I62" s="34">
        <v>4500</v>
      </c>
      <c r="J62" s="34">
        <v>1000</v>
      </c>
      <c r="K62" s="34">
        <v>0</v>
      </c>
      <c r="L62" s="34">
        <v>0</v>
      </c>
      <c r="M62" s="34">
        <v>0</v>
      </c>
      <c r="N62" s="35">
        <v>0</v>
      </c>
      <c r="O62" s="20"/>
      <c r="P62" s="20"/>
      <c r="Q62" s="20"/>
      <c r="R62" s="20"/>
    </row>
    <row r="63" spans="2:18" ht="21.75" customHeight="1" outlineLevel="1">
      <c r="B63" s="33" t="s">
        <v>116</v>
      </c>
      <c r="C63" s="20"/>
      <c r="D63" s="33" t="s">
        <v>117</v>
      </c>
      <c r="E63" s="20"/>
      <c r="F63" s="20"/>
      <c r="G63" s="34">
        <v>27000</v>
      </c>
      <c r="H63" s="34">
        <v>288558.6</v>
      </c>
      <c r="I63" s="34">
        <v>41134.63</v>
      </c>
      <c r="J63" s="34">
        <v>274423.97</v>
      </c>
      <c r="K63" s="34">
        <v>274423.97</v>
      </c>
      <c r="L63" s="34">
        <v>274423.97</v>
      </c>
      <c r="M63" s="34">
        <v>274423.97</v>
      </c>
      <c r="N63" s="35">
        <v>89363.37</v>
      </c>
      <c r="O63" s="20"/>
      <c r="P63" s="20"/>
      <c r="Q63" s="20"/>
      <c r="R63" s="20"/>
    </row>
    <row r="64" spans="2:18" ht="27.75" customHeight="1" outlineLevel="1">
      <c r="B64" s="33" t="s">
        <v>118</v>
      </c>
      <c r="C64" s="20"/>
      <c r="D64" s="33" t="s">
        <v>119</v>
      </c>
      <c r="E64" s="20"/>
      <c r="F64" s="20"/>
      <c r="G64" s="34">
        <v>23000</v>
      </c>
      <c r="H64" s="34">
        <v>39838</v>
      </c>
      <c r="I64" s="34">
        <v>35172.05</v>
      </c>
      <c r="J64" s="34">
        <v>27665.95</v>
      </c>
      <c r="K64" s="34">
        <v>24665.95</v>
      </c>
      <c r="L64" s="34">
        <v>24665.95</v>
      </c>
      <c r="M64" s="34">
        <v>24665.95</v>
      </c>
      <c r="N64" s="35">
        <v>24665.95</v>
      </c>
      <c r="O64" s="20"/>
      <c r="P64" s="20"/>
      <c r="Q64" s="20"/>
      <c r="R64" s="20"/>
    </row>
    <row r="65" spans="2:18" ht="29.25" customHeight="1" outlineLevel="1">
      <c r="B65" s="33" t="s">
        <v>120</v>
      </c>
      <c r="C65" s="20"/>
      <c r="D65" s="33" t="s">
        <v>121</v>
      </c>
      <c r="E65" s="20"/>
      <c r="F65" s="20"/>
      <c r="G65" s="34">
        <v>29997</v>
      </c>
      <c r="H65" s="34">
        <v>29997</v>
      </c>
      <c r="I65" s="34">
        <v>29997</v>
      </c>
      <c r="J65" s="34">
        <v>29997</v>
      </c>
      <c r="K65" s="34">
        <v>675.02</v>
      </c>
      <c r="L65" s="34">
        <v>675.02</v>
      </c>
      <c r="M65" s="34">
        <v>675.02</v>
      </c>
      <c r="N65" s="35">
        <v>675.02</v>
      </c>
      <c r="O65" s="20"/>
      <c r="P65" s="20"/>
      <c r="Q65" s="20"/>
      <c r="R65" s="20"/>
    </row>
    <row r="66" spans="2:18" ht="26.25" customHeight="1" outlineLevel="1">
      <c r="B66" s="33" t="s">
        <v>122</v>
      </c>
      <c r="C66" s="20"/>
      <c r="D66" s="33" t="s">
        <v>123</v>
      </c>
      <c r="E66" s="20"/>
      <c r="F66" s="20"/>
      <c r="G66" s="34">
        <v>67635</v>
      </c>
      <c r="H66" s="34">
        <v>92622</v>
      </c>
      <c r="I66" s="34">
        <v>74703.42</v>
      </c>
      <c r="J66" s="34">
        <v>85553.58</v>
      </c>
      <c r="K66" s="34">
        <v>58033.32</v>
      </c>
      <c r="L66" s="34">
        <v>53111.44</v>
      </c>
      <c r="M66" s="34">
        <v>53111.44</v>
      </c>
      <c r="N66" s="35">
        <v>32463.44</v>
      </c>
      <c r="O66" s="20"/>
      <c r="P66" s="20"/>
      <c r="Q66" s="20"/>
      <c r="R66" s="20"/>
    </row>
    <row r="67" spans="2:18" ht="18" customHeight="1" outlineLevel="1">
      <c r="B67" s="33" t="s">
        <v>124</v>
      </c>
      <c r="C67" s="20"/>
      <c r="D67" s="33" t="s">
        <v>125</v>
      </c>
      <c r="E67" s="20"/>
      <c r="F67" s="20"/>
      <c r="G67" s="34">
        <v>94095</v>
      </c>
      <c r="H67" s="34">
        <v>103635</v>
      </c>
      <c r="I67" s="34">
        <v>96230</v>
      </c>
      <c r="J67" s="34">
        <v>101500</v>
      </c>
      <c r="K67" s="34">
        <v>101500</v>
      </c>
      <c r="L67" s="34">
        <v>101500</v>
      </c>
      <c r="M67" s="34">
        <v>101500</v>
      </c>
      <c r="N67" s="35">
        <v>60900</v>
      </c>
      <c r="O67" s="20"/>
      <c r="P67" s="20"/>
      <c r="Q67" s="20"/>
      <c r="R67" s="20"/>
    </row>
    <row r="68" spans="2:18" ht="12.75" outlineLevel="1">
      <c r="B68" s="33" t="s">
        <v>126</v>
      </c>
      <c r="C68" s="20"/>
      <c r="D68" s="33" t="s">
        <v>127</v>
      </c>
      <c r="E68" s="20"/>
      <c r="F68" s="20"/>
      <c r="G68" s="34">
        <v>18000</v>
      </c>
      <c r="H68" s="34">
        <v>16523</v>
      </c>
      <c r="I68" s="34">
        <v>21147</v>
      </c>
      <c r="J68" s="34">
        <v>13376</v>
      </c>
      <c r="K68" s="34">
        <v>13376</v>
      </c>
      <c r="L68" s="34">
        <v>13376</v>
      </c>
      <c r="M68" s="34">
        <v>13376</v>
      </c>
      <c r="N68" s="35">
        <v>13376</v>
      </c>
      <c r="O68" s="20"/>
      <c r="P68" s="20"/>
      <c r="Q68" s="20"/>
      <c r="R68" s="20"/>
    </row>
    <row r="69" spans="2:18" ht="12.75" outlineLevel="1">
      <c r="B69" s="33" t="s">
        <v>128</v>
      </c>
      <c r="C69" s="20"/>
      <c r="D69" s="33" t="s">
        <v>129</v>
      </c>
      <c r="E69" s="20"/>
      <c r="F69" s="20"/>
      <c r="G69" s="34">
        <v>14000</v>
      </c>
      <c r="H69" s="34">
        <v>14067</v>
      </c>
      <c r="I69" s="34">
        <v>20000.73</v>
      </c>
      <c r="J69" s="34">
        <v>8066.27</v>
      </c>
      <c r="K69" s="34">
        <v>7066.27</v>
      </c>
      <c r="L69" s="34">
        <v>7066.27</v>
      </c>
      <c r="M69" s="34">
        <v>7066.27</v>
      </c>
      <c r="N69" s="35">
        <v>7066.27</v>
      </c>
      <c r="O69" s="20"/>
      <c r="P69" s="20"/>
      <c r="Q69" s="20"/>
      <c r="R69" s="20"/>
    </row>
    <row r="70" spans="2:18" ht="12.75" outlineLevel="1">
      <c r="B70" s="33" t="s">
        <v>130</v>
      </c>
      <c r="C70" s="20"/>
      <c r="D70" s="33" t="s">
        <v>131</v>
      </c>
      <c r="E70" s="20"/>
      <c r="F70" s="20"/>
      <c r="G70" s="34">
        <v>261000</v>
      </c>
      <c r="H70" s="34">
        <v>261000</v>
      </c>
      <c r="I70" s="34">
        <v>261000</v>
      </c>
      <c r="J70" s="34">
        <v>261000</v>
      </c>
      <c r="K70" s="34">
        <v>193652.34</v>
      </c>
      <c r="L70" s="34">
        <v>193652.34</v>
      </c>
      <c r="M70" s="34">
        <v>193652.34</v>
      </c>
      <c r="N70" s="35">
        <v>193652.34</v>
      </c>
      <c r="O70" s="20"/>
      <c r="P70" s="20"/>
      <c r="Q70" s="20"/>
      <c r="R70" s="20"/>
    </row>
    <row r="71" spans="2:18" ht="12.75" outlineLevel="1">
      <c r="B71" s="33" t="s">
        <v>132</v>
      </c>
      <c r="C71" s="20"/>
      <c r="D71" s="33" t="s">
        <v>133</v>
      </c>
      <c r="E71" s="20"/>
      <c r="F71" s="20"/>
      <c r="G71" s="34">
        <v>26000</v>
      </c>
      <c r="H71" s="34">
        <v>32184</v>
      </c>
      <c r="I71" s="34">
        <v>32327.21</v>
      </c>
      <c r="J71" s="34">
        <v>25856.79</v>
      </c>
      <c r="K71" s="34">
        <v>25856.79</v>
      </c>
      <c r="L71" s="34">
        <v>25856.79</v>
      </c>
      <c r="M71" s="34">
        <v>25856.79</v>
      </c>
      <c r="N71" s="35">
        <v>25856.79</v>
      </c>
      <c r="O71" s="20"/>
      <c r="P71" s="20"/>
      <c r="Q71" s="20"/>
      <c r="R71" s="20"/>
    </row>
    <row r="72" spans="2:18" ht="12.75" outlineLevel="1">
      <c r="B72" s="33" t="s">
        <v>134</v>
      </c>
      <c r="C72" s="20"/>
      <c r="D72" s="33" t="s">
        <v>135</v>
      </c>
      <c r="E72" s="20"/>
      <c r="F72" s="20"/>
      <c r="G72" s="34">
        <v>252000</v>
      </c>
      <c r="H72" s="34">
        <v>229295</v>
      </c>
      <c r="I72" s="34">
        <v>329000.2</v>
      </c>
      <c r="J72" s="34">
        <v>152294.8</v>
      </c>
      <c r="K72" s="34">
        <v>140294.8</v>
      </c>
      <c r="L72" s="34">
        <v>140294.8</v>
      </c>
      <c r="M72" s="34">
        <v>140294.8</v>
      </c>
      <c r="N72" s="35">
        <v>140294.8</v>
      </c>
      <c r="O72" s="20"/>
      <c r="P72" s="20"/>
      <c r="Q72" s="20"/>
      <c r="R72" s="20"/>
    </row>
    <row r="73" spans="2:18" ht="12.75" outlineLevel="1">
      <c r="B73" s="33" t="s">
        <v>136</v>
      </c>
      <c r="C73" s="20"/>
      <c r="D73" s="33" t="s">
        <v>137</v>
      </c>
      <c r="E73" s="20"/>
      <c r="F73" s="20"/>
      <c r="G73" s="34">
        <v>0</v>
      </c>
      <c r="H73" s="34">
        <v>88240</v>
      </c>
      <c r="I73" s="34">
        <v>88240</v>
      </c>
      <c r="J73" s="34">
        <v>0</v>
      </c>
      <c r="K73" s="34">
        <v>0</v>
      </c>
      <c r="L73" s="34">
        <v>0</v>
      </c>
      <c r="M73" s="34">
        <v>0</v>
      </c>
      <c r="N73" s="35">
        <v>0</v>
      </c>
      <c r="O73" s="20"/>
      <c r="P73" s="20"/>
      <c r="Q73" s="20"/>
      <c r="R73" s="20"/>
    </row>
    <row r="74" spans="2:18" ht="12.75" outlineLevel="1">
      <c r="B74" s="33" t="s">
        <v>138</v>
      </c>
      <c r="C74" s="20"/>
      <c r="D74" s="33" t="s">
        <v>139</v>
      </c>
      <c r="E74" s="20"/>
      <c r="F74" s="20"/>
      <c r="G74" s="34">
        <v>36000</v>
      </c>
      <c r="H74" s="34">
        <v>28000</v>
      </c>
      <c r="I74" s="34">
        <v>56385.09</v>
      </c>
      <c r="J74" s="34">
        <v>7614.91</v>
      </c>
      <c r="K74" s="34">
        <v>7614.91</v>
      </c>
      <c r="L74" s="34">
        <v>7614.91</v>
      </c>
      <c r="M74" s="34">
        <v>7614.91</v>
      </c>
      <c r="N74" s="35">
        <v>7614.91</v>
      </c>
      <c r="O74" s="20"/>
      <c r="P74" s="20"/>
      <c r="Q74" s="20"/>
      <c r="R74" s="20"/>
    </row>
    <row r="75" spans="2:18" ht="12.75" outlineLevel="1">
      <c r="B75" s="33" t="s">
        <v>140</v>
      </c>
      <c r="C75" s="20"/>
      <c r="D75" s="33" t="s">
        <v>141</v>
      </c>
      <c r="E75" s="20"/>
      <c r="F75" s="20"/>
      <c r="G75" s="34">
        <v>36000</v>
      </c>
      <c r="H75" s="34">
        <v>72064.59</v>
      </c>
      <c r="I75" s="34">
        <v>40129.72</v>
      </c>
      <c r="J75" s="34">
        <v>67934.87</v>
      </c>
      <c r="K75" s="34">
        <v>67934.87</v>
      </c>
      <c r="L75" s="34">
        <v>67934.87</v>
      </c>
      <c r="M75" s="34">
        <v>67934.87</v>
      </c>
      <c r="N75" s="35">
        <v>59176.87</v>
      </c>
      <c r="O75" s="20"/>
      <c r="P75" s="20"/>
      <c r="Q75" s="20"/>
      <c r="R75" s="20"/>
    </row>
    <row r="76" spans="2:18" ht="12.75" outlineLevel="1">
      <c r="B76" s="33" t="s">
        <v>142</v>
      </c>
      <c r="C76" s="20"/>
      <c r="D76" s="33" t="s">
        <v>143</v>
      </c>
      <c r="E76" s="20"/>
      <c r="F76" s="20"/>
      <c r="G76" s="34">
        <v>35500</v>
      </c>
      <c r="H76" s="34">
        <v>39423</v>
      </c>
      <c r="I76" s="34">
        <v>47983</v>
      </c>
      <c r="J76" s="34">
        <v>26940</v>
      </c>
      <c r="K76" s="34">
        <v>25149</v>
      </c>
      <c r="L76" s="34">
        <v>25149</v>
      </c>
      <c r="M76" s="34">
        <v>25149</v>
      </c>
      <c r="N76" s="35">
        <v>25149</v>
      </c>
      <c r="O76" s="20"/>
      <c r="P76" s="20"/>
      <c r="Q76" s="20"/>
      <c r="R76" s="20"/>
    </row>
    <row r="77" spans="2:18" ht="12.75" outlineLevel="1">
      <c r="B77" s="33" t="s">
        <v>144</v>
      </c>
      <c r="C77" s="20"/>
      <c r="D77" s="33" t="s">
        <v>145</v>
      </c>
      <c r="E77" s="20"/>
      <c r="F77" s="20"/>
      <c r="G77" s="34">
        <v>276696</v>
      </c>
      <c r="H77" s="34">
        <v>160033.5</v>
      </c>
      <c r="I77" s="34">
        <v>0</v>
      </c>
      <c r="J77" s="34">
        <v>436729.5</v>
      </c>
      <c r="K77" s="34">
        <v>528961.5</v>
      </c>
      <c r="L77" s="34">
        <v>400230.91</v>
      </c>
      <c r="M77" s="34">
        <v>400230.91</v>
      </c>
      <c r="N77" s="35">
        <v>354870.73</v>
      </c>
      <c r="O77" s="20"/>
      <c r="P77" s="20"/>
      <c r="Q77" s="20"/>
      <c r="R77" s="20"/>
    </row>
    <row r="78" spans="2:18" ht="26.25" customHeight="1" outlineLevel="1">
      <c r="B78" s="33" t="s">
        <v>146</v>
      </c>
      <c r="C78" s="20"/>
      <c r="D78" s="33" t="s">
        <v>147</v>
      </c>
      <c r="E78" s="20"/>
      <c r="F78" s="20"/>
      <c r="G78" s="34">
        <v>91404</v>
      </c>
      <c r="H78" s="34">
        <v>52807.02</v>
      </c>
      <c r="I78" s="34">
        <v>0</v>
      </c>
      <c r="J78" s="34">
        <v>144211.02</v>
      </c>
      <c r="K78" s="34">
        <v>174679.02</v>
      </c>
      <c r="L78" s="34">
        <v>132076.03</v>
      </c>
      <c r="M78" s="34">
        <v>132076.03</v>
      </c>
      <c r="N78" s="35">
        <v>117107.26</v>
      </c>
      <c r="O78" s="20"/>
      <c r="P78" s="20"/>
      <c r="Q78" s="20"/>
      <c r="R78" s="20"/>
    </row>
    <row r="79" spans="2:18" ht="20.25" customHeight="1">
      <c r="B79" s="30" t="s">
        <v>148</v>
      </c>
      <c r="C79" s="20"/>
      <c r="D79" s="30" t="s">
        <v>149</v>
      </c>
      <c r="E79" s="20"/>
      <c r="F79" s="20"/>
      <c r="G79" s="31">
        <v>777893</v>
      </c>
      <c r="H79" s="31">
        <v>317668.55</v>
      </c>
      <c r="I79" s="31">
        <v>343804.93</v>
      </c>
      <c r="J79" s="31">
        <v>751756.62</v>
      </c>
      <c r="K79" s="31">
        <v>1044945.6</v>
      </c>
      <c r="L79" s="31">
        <v>977128.6</v>
      </c>
      <c r="M79" s="31">
        <v>977128.6</v>
      </c>
      <c r="N79" s="32">
        <v>962828.6</v>
      </c>
      <c r="O79" s="20"/>
      <c r="P79" s="20"/>
      <c r="Q79" s="20"/>
      <c r="R79" s="20"/>
    </row>
    <row r="80" spans="2:18" ht="12.75" outlineLevel="1">
      <c r="B80" s="33" t="s">
        <v>150</v>
      </c>
      <c r="C80" s="20"/>
      <c r="D80" s="33" t="s">
        <v>151</v>
      </c>
      <c r="E80" s="20"/>
      <c r="F80" s="20"/>
      <c r="G80" s="34">
        <v>687893</v>
      </c>
      <c r="H80" s="34">
        <v>227191.41</v>
      </c>
      <c r="I80" s="34">
        <v>246367.93</v>
      </c>
      <c r="J80" s="34">
        <v>668716.48</v>
      </c>
      <c r="K80" s="34">
        <v>967785.6</v>
      </c>
      <c r="L80" s="34">
        <v>899968.6</v>
      </c>
      <c r="M80" s="34">
        <v>899968.6</v>
      </c>
      <c r="N80" s="35">
        <v>899968.6</v>
      </c>
      <c r="O80" s="20"/>
      <c r="P80" s="20"/>
      <c r="Q80" s="20"/>
      <c r="R80" s="20"/>
    </row>
    <row r="81" spans="2:18" ht="12.75" outlineLevel="1">
      <c r="B81" s="33" t="s">
        <v>152</v>
      </c>
      <c r="C81" s="20"/>
      <c r="D81" s="33" t="s">
        <v>153</v>
      </c>
      <c r="E81" s="20"/>
      <c r="F81" s="20"/>
      <c r="G81" s="34">
        <v>90000</v>
      </c>
      <c r="H81" s="34">
        <v>90477.14</v>
      </c>
      <c r="I81" s="34">
        <v>97437</v>
      </c>
      <c r="J81" s="34">
        <v>83040.14</v>
      </c>
      <c r="K81" s="34">
        <v>77160</v>
      </c>
      <c r="L81" s="34">
        <v>77160</v>
      </c>
      <c r="M81" s="34">
        <v>77160</v>
      </c>
      <c r="N81" s="35">
        <v>62860</v>
      </c>
      <c r="O81" s="20"/>
      <c r="P81" s="20"/>
      <c r="Q81" s="20"/>
      <c r="R81" s="20"/>
    </row>
    <row r="82" spans="2:18" ht="17.25" customHeight="1">
      <c r="B82" s="30" t="s">
        <v>154</v>
      </c>
      <c r="C82" s="20"/>
      <c r="D82" s="30" t="s">
        <v>155</v>
      </c>
      <c r="E82" s="20"/>
      <c r="F82" s="20"/>
      <c r="G82" s="31">
        <v>0</v>
      </c>
      <c r="H82" s="31">
        <v>115400.86</v>
      </c>
      <c r="I82" s="31">
        <v>27000</v>
      </c>
      <c r="J82" s="31">
        <v>88400.86</v>
      </c>
      <c r="K82" s="31">
        <v>78457.74</v>
      </c>
      <c r="L82" s="31">
        <v>73978.63</v>
      </c>
      <c r="M82" s="31">
        <v>73978.63</v>
      </c>
      <c r="N82" s="32">
        <v>40755.21</v>
      </c>
      <c r="O82" s="20"/>
      <c r="P82" s="20"/>
      <c r="Q82" s="20"/>
      <c r="R82" s="20"/>
    </row>
    <row r="83" spans="2:18" ht="24" customHeight="1" outlineLevel="1">
      <c r="B83" s="33" t="s">
        <v>156</v>
      </c>
      <c r="C83" s="20"/>
      <c r="D83" s="33" t="s">
        <v>157</v>
      </c>
      <c r="E83" s="20"/>
      <c r="F83" s="20"/>
      <c r="G83" s="34">
        <v>0</v>
      </c>
      <c r="H83" s="34">
        <v>39278.54</v>
      </c>
      <c r="I83" s="34">
        <v>27000</v>
      </c>
      <c r="J83" s="34">
        <v>12278.54</v>
      </c>
      <c r="K83" s="34">
        <v>6380.21</v>
      </c>
      <c r="L83" s="34">
        <v>1901.1</v>
      </c>
      <c r="M83" s="34">
        <v>1901.1</v>
      </c>
      <c r="N83" s="35">
        <v>0</v>
      </c>
      <c r="O83" s="20"/>
      <c r="P83" s="20"/>
      <c r="Q83" s="20"/>
      <c r="R83" s="20"/>
    </row>
    <row r="84" spans="2:18" ht="21.75" customHeight="1" outlineLevel="1">
      <c r="B84" s="33" t="s">
        <v>158</v>
      </c>
      <c r="C84" s="20"/>
      <c r="D84" s="33" t="s">
        <v>159</v>
      </c>
      <c r="E84" s="20"/>
      <c r="F84" s="20"/>
      <c r="G84" s="34">
        <v>0</v>
      </c>
      <c r="H84" s="34">
        <v>73081.96</v>
      </c>
      <c r="I84" s="34">
        <v>0</v>
      </c>
      <c r="J84" s="34">
        <v>73081.96</v>
      </c>
      <c r="K84" s="34">
        <v>69037.17</v>
      </c>
      <c r="L84" s="34">
        <v>69037.17</v>
      </c>
      <c r="M84" s="34">
        <v>69037.17</v>
      </c>
      <c r="N84" s="35">
        <v>40755.21</v>
      </c>
      <c r="O84" s="20"/>
      <c r="P84" s="20"/>
      <c r="Q84" s="20"/>
      <c r="R84" s="20"/>
    </row>
    <row r="85" spans="2:18" ht="27.75" customHeight="1" outlineLevel="1">
      <c r="B85" s="33" t="s">
        <v>160</v>
      </c>
      <c r="C85" s="20"/>
      <c r="D85" s="33" t="s">
        <v>161</v>
      </c>
      <c r="E85" s="20"/>
      <c r="F85" s="20"/>
      <c r="G85" s="34">
        <v>0</v>
      </c>
      <c r="H85" s="34">
        <v>3040.36</v>
      </c>
      <c r="I85" s="34">
        <v>0</v>
      </c>
      <c r="J85" s="34">
        <v>3040.36</v>
      </c>
      <c r="K85" s="34">
        <v>3040.36</v>
      </c>
      <c r="L85" s="34">
        <v>3040.36</v>
      </c>
      <c r="M85" s="34">
        <v>3040.36</v>
      </c>
      <c r="N85" s="35">
        <v>0</v>
      </c>
      <c r="O85" s="20"/>
      <c r="P85" s="20"/>
      <c r="Q85" s="20"/>
      <c r="R85" s="20"/>
    </row>
    <row r="86" spans="2:18" ht="12.75">
      <c r="B86" s="30" t="s">
        <v>162</v>
      </c>
      <c r="C86" s="20"/>
      <c r="D86" s="30" t="s">
        <v>163</v>
      </c>
      <c r="E86" s="20"/>
      <c r="F86" s="20"/>
      <c r="G86" s="31">
        <v>3704994</v>
      </c>
      <c r="H86" s="31">
        <v>0</v>
      </c>
      <c r="I86" s="31">
        <v>0</v>
      </c>
      <c r="J86" s="31">
        <v>3704994</v>
      </c>
      <c r="K86" s="31">
        <v>4000000</v>
      </c>
      <c r="L86" s="31">
        <v>3646664</v>
      </c>
      <c r="M86" s="31">
        <v>3646664</v>
      </c>
      <c r="N86" s="32">
        <v>3646664</v>
      </c>
      <c r="O86" s="20"/>
      <c r="P86" s="20"/>
      <c r="Q86" s="20"/>
      <c r="R86" s="20"/>
    </row>
    <row r="87" spans="2:18" ht="12.75" outlineLevel="1">
      <c r="B87" s="33" t="s">
        <v>164</v>
      </c>
      <c r="C87" s="20"/>
      <c r="D87" s="33" t="s">
        <v>165</v>
      </c>
      <c r="E87" s="20"/>
      <c r="F87" s="20"/>
      <c r="G87" s="34">
        <v>3704994</v>
      </c>
      <c r="H87" s="34">
        <v>0</v>
      </c>
      <c r="I87" s="34">
        <v>0</v>
      </c>
      <c r="J87" s="34">
        <v>3704994</v>
      </c>
      <c r="K87" s="34">
        <v>4000000</v>
      </c>
      <c r="L87" s="34">
        <v>3646664</v>
      </c>
      <c r="M87" s="34">
        <v>3646664</v>
      </c>
      <c r="N87" s="35">
        <v>3646664</v>
      </c>
      <c r="O87" s="20"/>
      <c r="P87" s="20"/>
      <c r="Q87" s="20"/>
      <c r="R87" s="20"/>
    </row>
    <row r="88" spans="2:18" ht="12.75">
      <c r="B88" s="36" t="s">
        <v>166</v>
      </c>
      <c r="C88" s="18"/>
      <c r="D88" s="18"/>
      <c r="E88" s="18"/>
      <c r="F88" s="18"/>
      <c r="G88" s="37">
        <v>23509637</v>
      </c>
      <c r="H88" s="37">
        <v>13364092.13</v>
      </c>
      <c r="I88" s="37">
        <v>6106561.94</v>
      </c>
      <c r="J88" s="37">
        <v>30767167.19</v>
      </c>
      <c r="K88" s="37">
        <v>37166073.75</v>
      </c>
      <c r="L88" s="37">
        <v>28714245.63</v>
      </c>
      <c r="M88" s="37">
        <v>28714245.63</v>
      </c>
      <c r="N88" s="38">
        <v>27969038.35</v>
      </c>
      <c r="O88" s="18"/>
      <c r="P88" s="18"/>
      <c r="Q88" s="18"/>
      <c r="R88" s="18"/>
    </row>
    <row r="89" ht="409.5" customHeight="1" hidden="1"/>
  </sheetData>
  <sheetProtection/>
  <mergeCells count="236">
    <mergeCell ref="B88:F88"/>
    <mergeCell ref="N88:R88"/>
    <mergeCell ref="B86:C86"/>
    <mergeCell ref="D86:F86"/>
    <mergeCell ref="N86:R86"/>
    <mergeCell ref="B87:C87"/>
    <mergeCell ref="D87:F87"/>
    <mergeCell ref="N87:R87"/>
    <mergeCell ref="B84:C84"/>
    <mergeCell ref="D84:F84"/>
    <mergeCell ref="N84:R84"/>
    <mergeCell ref="B85:C85"/>
    <mergeCell ref="D85:F85"/>
    <mergeCell ref="N85:R85"/>
    <mergeCell ref="B82:C82"/>
    <mergeCell ref="D82:F82"/>
    <mergeCell ref="N82:R82"/>
    <mergeCell ref="B83:C83"/>
    <mergeCell ref="D83:F83"/>
    <mergeCell ref="N83:R83"/>
    <mergeCell ref="B80:C80"/>
    <mergeCell ref="D80:F80"/>
    <mergeCell ref="N80:R80"/>
    <mergeCell ref="B81:C81"/>
    <mergeCell ref="D81:F81"/>
    <mergeCell ref="N81:R81"/>
    <mergeCell ref="B78:C78"/>
    <mergeCell ref="D78:F78"/>
    <mergeCell ref="N78:R78"/>
    <mergeCell ref="B79:C79"/>
    <mergeCell ref="D79:F79"/>
    <mergeCell ref="N79:R79"/>
    <mergeCell ref="B76:C76"/>
    <mergeCell ref="D76:F76"/>
    <mergeCell ref="N76:R76"/>
    <mergeCell ref="B77:C77"/>
    <mergeCell ref="D77:F77"/>
    <mergeCell ref="N77:R77"/>
    <mergeCell ref="B74:C74"/>
    <mergeCell ref="D74:F74"/>
    <mergeCell ref="N74:R74"/>
    <mergeCell ref="B75:C75"/>
    <mergeCell ref="D75:F75"/>
    <mergeCell ref="N75:R75"/>
    <mergeCell ref="B72:C72"/>
    <mergeCell ref="D72:F72"/>
    <mergeCell ref="N72:R72"/>
    <mergeCell ref="B73:C73"/>
    <mergeCell ref="D73:F73"/>
    <mergeCell ref="N73:R73"/>
    <mergeCell ref="B70:C70"/>
    <mergeCell ref="D70:F70"/>
    <mergeCell ref="N70:R70"/>
    <mergeCell ref="B71:C71"/>
    <mergeCell ref="D71:F71"/>
    <mergeCell ref="N71:R71"/>
    <mergeCell ref="B68:C68"/>
    <mergeCell ref="D68:F68"/>
    <mergeCell ref="N68:R68"/>
    <mergeCell ref="B69:C69"/>
    <mergeCell ref="D69:F69"/>
    <mergeCell ref="N69:R69"/>
    <mergeCell ref="B66:C66"/>
    <mergeCell ref="D66:F66"/>
    <mergeCell ref="N66:R66"/>
    <mergeCell ref="B67:C67"/>
    <mergeCell ref="D67:F67"/>
    <mergeCell ref="N67:R67"/>
    <mergeCell ref="B64:C64"/>
    <mergeCell ref="D64:F64"/>
    <mergeCell ref="N64:R64"/>
    <mergeCell ref="B65:C65"/>
    <mergeCell ref="D65:F65"/>
    <mergeCell ref="N65:R65"/>
    <mergeCell ref="B62:C62"/>
    <mergeCell ref="D62:F62"/>
    <mergeCell ref="N62:R62"/>
    <mergeCell ref="B63:C63"/>
    <mergeCell ref="D63:F63"/>
    <mergeCell ref="N63:R63"/>
    <mergeCell ref="B60:C60"/>
    <mergeCell ref="D60:F60"/>
    <mergeCell ref="N60:R60"/>
    <mergeCell ref="B61:C61"/>
    <mergeCell ref="D61:F61"/>
    <mergeCell ref="N61:R61"/>
    <mergeCell ref="B58:C58"/>
    <mergeCell ref="D58:F58"/>
    <mergeCell ref="N58:R58"/>
    <mergeCell ref="B59:C59"/>
    <mergeCell ref="D59:F59"/>
    <mergeCell ref="N59:R59"/>
    <mergeCell ref="B56:C56"/>
    <mergeCell ref="D56:F56"/>
    <mergeCell ref="N56:R56"/>
    <mergeCell ref="B57:C57"/>
    <mergeCell ref="D57:F57"/>
    <mergeCell ref="N57:R57"/>
    <mergeCell ref="B54:C54"/>
    <mergeCell ref="D54:F54"/>
    <mergeCell ref="N54:R54"/>
    <mergeCell ref="B55:C55"/>
    <mergeCell ref="D55:F55"/>
    <mergeCell ref="N55:R55"/>
    <mergeCell ref="B52:C52"/>
    <mergeCell ref="D52:F52"/>
    <mergeCell ref="N52:R52"/>
    <mergeCell ref="B53:C53"/>
    <mergeCell ref="D53:F53"/>
    <mergeCell ref="N53:R53"/>
    <mergeCell ref="B50:C50"/>
    <mergeCell ref="D50:F50"/>
    <mergeCell ref="N50:R50"/>
    <mergeCell ref="B51:C51"/>
    <mergeCell ref="D51:F51"/>
    <mergeCell ref="N51:R51"/>
    <mergeCell ref="B48:C48"/>
    <mergeCell ref="D48:F48"/>
    <mergeCell ref="N48:R48"/>
    <mergeCell ref="B49:C49"/>
    <mergeCell ref="D49:F49"/>
    <mergeCell ref="N49:R49"/>
    <mergeCell ref="B46:C46"/>
    <mergeCell ref="D46:F46"/>
    <mergeCell ref="N46:R46"/>
    <mergeCell ref="B47:C47"/>
    <mergeCell ref="D47:F47"/>
    <mergeCell ref="N47:R47"/>
    <mergeCell ref="B44:C44"/>
    <mergeCell ref="D44:F44"/>
    <mergeCell ref="N44:R44"/>
    <mergeCell ref="B45:C45"/>
    <mergeCell ref="D45:F45"/>
    <mergeCell ref="N45:R45"/>
    <mergeCell ref="B42:C42"/>
    <mergeCell ref="D42:F42"/>
    <mergeCell ref="N42:R42"/>
    <mergeCell ref="B43:C43"/>
    <mergeCell ref="D43:F43"/>
    <mergeCell ref="N43:R43"/>
    <mergeCell ref="B40:C40"/>
    <mergeCell ref="D40:F40"/>
    <mergeCell ref="N40:R40"/>
    <mergeCell ref="B41:C41"/>
    <mergeCell ref="D41:F41"/>
    <mergeCell ref="N41:R41"/>
    <mergeCell ref="B38:C38"/>
    <mergeCell ref="D38:F38"/>
    <mergeCell ref="N38:R38"/>
    <mergeCell ref="B39:C39"/>
    <mergeCell ref="D39:F39"/>
    <mergeCell ref="N39:R39"/>
    <mergeCell ref="B36:C36"/>
    <mergeCell ref="D36:F36"/>
    <mergeCell ref="N36:R36"/>
    <mergeCell ref="B37:C37"/>
    <mergeCell ref="D37:F37"/>
    <mergeCell ref="N37:R37"/>
    <mergeCell ref="B34:C34"/>
    <mergeCell ref="D34:F34"/>
    <mergeCell ref="N34:R34"/>
    <mergeCell ref="B35:C35"/>
    <mergeCell ref="D35:F35"/>
    <mergeCell ref="N35:R35"/>
    <mergeCell ref="B32:C32"/>
    <mergeCell ref="D32:F32"/>
    <mergeCell ref="N32:R32"/>
    <mergeCell ref="B33:C33"/>
    <mergeCell ref="D33:F33"/>
    <mergeCell ref="N33:R33"/>
    <mergeCell ref="B30:C30"/>
    <mergeCell ref="D30:F30"/>
    <mergeCell ref="N30:R30"/>
    <mergeCell ref="B31:C31"/>
    <mergeCell ref="D31:F31"/>
    <mergeCell ref="N31:R31"/>
    <mergeCell ref="B28:C28"/>
    <mergeCell ref="D28:F28"/>
    <mergeCell ref="N28:R28"/>
    <mergeCell ref="B29:C29"/>
    <mergeCell ref="D29:F29"/>
    <mergeCell ref="N29:R29"/>
    <mergeCell ref="B26:C26"/>
    <mergeCell ref="D26:F26"/>
    <mergeCell ref="N26:R26"/>
    <mergeCell ref="B27:C27"/>
    <mergeCell ref="D27:F27"/>
    <mergeCell ref="N27:R27"/>
    <mergeCell ref="B24:C24"/>
    <mergeCell ref="D24:F24"/>
    <mergeCell ref="N24:R24"/>
    <mergeCell ref="B25:C25"/>
    <mergeCell ref="D25:F25"/>
    <mergeCell ref="N25:R25"/>
    <mergeCell ref="B22:C22"/>
    <mergeCell ref="D22:F22"/>
    <mergeCell ref="N22:R22"/>
    <mergeCell ref="B23:C23"/>
    <mergeCell ref="D23:F23"/>
    <mergeCell ref="N23:R23"/>
    <mergeCell ref="B20:C20"/>
    <mergeCell ref="D20:F20"/>
    <mergeCell ref="N20:R20"/>
    <mergeCell ref="B21:C21"/>
    <mergeCell ref="D21:F21"/>
    <mergeCell ref="N21:R21"/>
    <mergeCell ref="B18:C18"/>
    <mergeCell ref="D18:F18"/>
    <mergeCell ref="N18:R18"/>
    <mergeCell ref="B19:C19"/>
    <mergeCell ref="D19:F19"/>
    <mergeCell ref="N19:R19"/>
    <mergeCell ref="B16:C16"/>
    <mergeCell ref="D16:F16"/>
    <mergeCell ref="N16:R16"/>
    <mergeCell ref="B17:C17"/>
    <mergeCell ref="D17:F17"/>
    <mergeCell ref="N17:R17"/>
    <mergeCell ref="B14:C14"/>
    <mergeCell ref="D14:F14"/>
    <mergeCell ref="N14:R14"/>
    <mergeCell ref="B15:C15"/>
    <mergeCell ref="D15:F15"/>
    <mergeCell ref="N15:R15"/>
    <mergeCell ref="B12:C12"/>
    <mergeCell ref="D12:F12"/>
    <mergeCell ref="N12:R12"/>
    <mergeCell ref="B13:C13"/>
    <mergeCell ref="D13:F13"/>
    <mergeCell ref="N13:R13"/>
    <mergeCell ref="C3:D9"/>
    <mergeCell ref="F3:O3"/>
    <mergeCell ref="Q3:Q9"/>
    <mergeCell ref="F5:O5"/>
    <mergeCell ref="F7:O7"/>
    <mergeCell ref="F9:N9"/>
  </mergeCells>
  <printOptions/>
  <pageMargins left="0" right="0" top="0" bottom="0.6022562992125985" header="0" footer="0.1968503937007874"/>
  <pageSetup orientation="landscape"/>
  <headerFooter alignWithMargins="0">
    <oddFooter>&amp;L&amp;"Arial"&amp;7&amp;BSIACAM 2018 PRE_SIS_131&amp;B 
Impreso: 
&amp;I&amp;B22/10/2018 12:06 p. m.&amp;I&amp;B &amp;C&amp;"Courier New"&amp;4Tipo de Clave Presupuestal: E - ETIQUETADA, A - AMPLIACION, N - NORMAL, C - CENTRALIZADA, O - OBRA 
Periodo: Septiembre Periodo FIA: 01/01/2018 FFA: 30/09/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89"/>
  <sheetViews>
    <sheetView tabSelected="1" zoomScale="140" zoomScaleNormal="140" zoomScalePageLayoutView="0" workbookViewId="0" topLeftCell="A1">
      <selection activeCell="T13" sqref="T13"/>
    </sheetView>
  </sheetViews>
  <sheetFormatPr defaultColWidth="11.421875" defaultRowHeight="12.75" outlineLevelRow="1"/>
  <cols>
    <col min="1" max="1" width="1.7109375" style="0" customWidth="1"/>
    <col min="2" max="2" width="5.7109375" style="0" customWidth="1"/>
    <col min="3" max="3" width="2.00390625" style="0" customWidth="1"/>
    <col min="4" max="4" width="1.28515625" style="0" customWidth="1"/>
    <col min="5" max="5" width="26.7109375" style="0" customWidth="1"/>
    <col min="6" max="6" width="13.421875" style="0" customWidth="1"/>
    <col min="7" max="8" width="13.421875" style="0" hidden="1" customWidth="1"/>
    <col min="9" max="12" width="13.421875" style="0" customWidth="1"/>
    <col min="13" max="13" width="12.00390625" style="0" customWidth="1"/>
    <col min="14" max="14" width="5.00390625" style="0" customWidth="1"/>
    <col min="15" max="15" width="2.00390625" style="0" customWidth="1"/>
    <col min="16" max="16" width="4.28125" style="0" hidden="1" customWidth="1"/>
    <col min="17" max="17" width="5.28125" style="0" hidden="1" customWidth="1"/>
    <col min="18" max="16384" width="9.140625" style="0" customWidth="1"/>
  </cols>
  <sheetData>
    <row r="1" ht="13.5" customHeight="1"/>
    <row r="2" spans="1:17" ht="9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1.25" customHeight="1">
      <c r="A3" s="4"/>
      <c r="B3" s="13"/>
      <c r="C3" s="13"/>
      <c r="E3" s="14" t="s">
        <v>0</v>
      </c>
      <c r="F3" s="14"/>
      <c r="G3" s="14"/>
      <c r="H3" s="14"/>
      <c r="I3" s="14"/>
      <c r="J3" s="14"/>
      <c r="K3" s="14"/>
      <c r="L3" s="14"/>
      <c r="M3" s="14"/>
      <c r="N3" s="14"/>
      <c r="P3" s="13"/>
      <c r="Q3" s="5"/>
    </row>
    <row r="4" spans="1:17" ht="0.75" customHeight="1">
      <c r="A4" s="4"/>
      <c r="B4" s="13"/>
      <c r="C4" s="13"/>
      <c r="P4" s="13"/>
      <c r="Q4" s="5"/>
    </row>
    <row r="5" spans="1:17" ht="10.5" customHeight="1">
      <c r="A5" s="4"/>
      <c r="B5" s="13"/>
      <c r="C5" s="13"/>
      <c r="E5" s="15" t="s">
        <v>1</v>
      </c>
      <c r="F5" s="15"/>
      <c r="G5" s="15"/>
      <c r="H5" s="15"/>
      <c r="I5" s="15"/>
      <c r="J5" s="15"/>
      <c r="K5" s="15"/>
      <c r="L5" s="15"/>
      <c r="M5" s="15"/>
      <c r="N5" s="15"/>
      <c r="P5" s="13"/>
      <c r="Q5" s="5"/>
    </row>
    <row r="6" spans="1:17" ht="1.5" customHeight="1">
      <c r="A6" s="4"/>
      <c r="B6" s="13"/>
      <c r="C6" s="13"/>
      <c r="P6" s="13"/>
      <c r="Q6" s="5"/>
    </row>
    <row r="7" spans="1:17" ht="9.75" customHeight="1">
      <c r="A7" s="4"/>
      <c r="B7" s="13"/>
      <c r="C7" s="13"/>
      <c r="E7" s="15" t="s">
        <v>2</v>
      </c>
      <c r="F7" s="15"/>
      <c r="G7" s="15"/>
      <c r="H7" s="15"/>
      <c r="I7" s="15"/>
      <c r="J7" s="15"/>
      <c r="K7" s="15"/>
      <c r="L7" s="15"/>
      <c r="M7" s="15"/>
      <c r="N7" s="15"/>
      <c r="P7" s="13"/>
      <c r="Q7" s="5"/>
    </row>
    <row r="8" spans="1:17" ht="1.5" customHeight="1">
      <c r="A8" s="4"/>
      <c r="B8" s="13"/>
      <c r="C8" s="13"/>
      <c r="P8" s="13"/>
      <c r="Q8" s="5"/>
    </row>
    <row r="9" spans="1:17" ht="19.5" customHeight="1">
      <c r="A9" s="4"/>
      <c r="B9" s="13"/>
      <c r="C9" s="13"/>
      <c r="E9" s="15" t="s">
        <v>168</v>
      </c>
      <c r="F9" s="15"/>
      <c r="G9" s="15"/>
      <c r="H9" s="15"/>
      <c r="I9" s="15"/>
      <c r="J9" s="15"/>
      <c r="K9" s="15"/>
      <c r="L9" s="15"/>
      <c r="M9" s="15"/>
      <c r="P9" s="13"/>
      <c r="Q9" s="5"/>
    </row>
    <row r="10" spans="1:17" ht="15.7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</row>
    <row r="11" ht="1.5" customHeight="1"/>
    <row r="12" spans="1:17" ht="19.5" customHeight="1">
      <c r="A12" s="39" t="s">
        <v>4</v>
      </c>
      <c r="B12" s="41"/>
      <c r="C12" s="39" t="s">
        <v>5</v>
      </c>
      <c r="D12" s="40"/>
      <c r="E12" s="41"/>
      <c r="F12" s="9" t="s">
        <v>6</v>
      </c>
      <c r="G12" s="9" t="s">
        <v>7</v>
      </c>
      <c r="H12" s="9" t="s">
        <v>8</v>
      </c>
      <c r="I12" s="9" t="s">
        <v>9</v>
      </c>
      <c r="J12" s="9" t="s">
        <v>10</v>
      </c>
      <c r="K12" s="9" t="s">
        <v>11</v>
      </c>
      <c r="L12" s="9" t="s">
        <v>12</v>
      </c>
      <c r="M12" s="39" t="s">
        <v>13</v>
      </c>
      <c r="N12" s="40"/>
      <c r="O12" s="40"/>
      <c r="P12" s="40"/>
      <c r="Q12" s="41"/>
    </row>
    <row r="13" spans="1:17" ht="12.75" customHeight="1">
      <c r="A13" s="19" t="s">
        <v>14</v>
      </c>
      <c r="B13" s="19"/>
      <c r="C13" s="19" t="s">
        <v>15</v>
      </c>
      <c r="D13" s="19"/>
      <c r="E13" s="19"/>
      <c r="F13" s="10">
        <f>SUM(F14:F27)</f>
        <v>6584090</v>
      </c>
      <c r="G13" s="10">
        <f aca="true" t="shared" si="0" ref="G13:M13">SUM(G14:G27)</f>
        <v>4943579.949999999</v>
      </c>
      <c r="H13" s="10">
        <f t="shared" si="0"/>
        <v>1214063.7000000002</v>
      </c>
      <c r="I13" s="10">
        <f t="shared" si="0"/>
        <v>10313606.25</v>
      </c>
      <c r="J13" s="10">
        <f t="shared" si="0"/>
        <v>1687705.5999999992</v>
      </c>
      <c r="K13" s="10">
        <f t="shared" si="0"/>
        <v>9466270.549999995</v>
      </c>
      <c r="L13" s="10">
        <f t="shared" si="0"/>
        <v>9466270.549999995</v>
      </c>
      <c r="M13" s="10">
        <f t="shared" si="0"/>
        <v>9486270.549999995</v>
      </c>
      <c r="N13" s="43"/>
      <c r="O13" s="43"/>
      <c r="P13" s="43"/>
      <c r="Q13" s="43"/>
    </row>
    <row r="14" spans="1:17" ht="12.75" customHeight="1" outlineLevel="1">
      <c r="A14" s="22" t="s">
        <v>16</v>
      </c>
      <c r="B14" s="22"/>
      <c r="C14" s="22" t="s">
        <v>17</v>
      </c>
      <c r="D14" s="22"/>
      <c r="E14" s="22"/>
      <c r="F14" s="11">
        <f>+PRE_SIS_131_DEP_PRESUPUESTO_POR!G14-ANUAL!G14</f>
        <v>2526471</v>
      </c>
      <c r="G14" s="11">
        <f>+PRE_SIS_131_DEP_PRESUPUESTO_POR!H14-ANUAL!H14</f>
        <v>1768280.9099999997</v>
      </c>
      <c r="H14" s="11">
        <f>+PRE_SIS_131_DEP_PRESUPUESTO_POR!I14-ANUAL!I14</f>
        <v>728021.78</v>
      </c>
      <c r="I14" s="11">
        <f>+PRE_SIS_131_DEP_PRESUPUESTO_POR!J14-ANUAL!J14</f>
        <v>3566730.129999999</v>
      </c>
      <c r="J14" s="11">
        <f>+PRE_SIS_131_DEP_PRESUPUESTO_POR!K14-ANUAL!K14</f>
        <v>489742.8699999992</v>
      </c>
      <c r="K14" s="11">
        <f>+PRE_SIS_131_DEP_PRESUPUESTO_POR!L14-ANUAL!L14</f>
        <v>3412336.1899999995</v>
      </c>
      <c r="L14" s="11">
        <f>+PRE_SIS_131_DEP_PRESUPUESTO_POR!M14-ANUAL!M14</f>
        <v>3412336.1899999995</v>
      </c>
      <c r="M14" s="11">
        <f>+PRE_SIS_131_DEP_PRESUPUESTO_POR!N14-ANUAL!N14</f>
        <v>3412336.1899999995</v>
      </c>
      <c r="N14" s="42"/>
      <c r="O14" s="42"/>
      <c r="P14" s="42"/>
      <c r="Q14" s="42"/>
    </row>
    <row r="15" spans="1:17" ht="12.75" customHeight="1" outlineLevel="1">
      <c r="A15" s="22" t="s">
        <v>18</v>
      </c>
      <c r="B15" s="22"/>
      <c r="C15" s="22" t="s">
        <v>19</v>
      </c>
      <c r="D15" s="22"/>
      <c r="E15" s="22"/>
      <c r="F15" s="11">
        <f>+PRE_SIS_131_DEP_PRESUPUESTO_POR!G15-ANUAL!G15</f>
        <v>350820</v>
      </c>
      <c r="G15" s="11">
        <f>+PRE_SIS_131_DEP_PRESUPUESTO_POR!H15-ANUAL!H15</f>
        <v>379664.89000000013</v>
      </c>
      <c r="H15" s="11">
        <f>+PRE_SIS_131_DEP_PRESUPUESTO_POR!I15-ANUAL!I15</f>
        <v>6041.92</v>
      </c>
      <c r="I15" s="11">
        <f>+PRE_SIS_131_DEP_PRESUPUESTO_POR!J15-ANUAL!J15</f>
        <v>724442.97</v>
      </c>
      <c r="J15" s="11">
        <f>+PRE_SIS_131_DEP_PRESUPUESTO_POR!K15-ANUAL!K15</f>
        <v>268563.7999999998</v>
      </c>
      <c r="K15" s="11">
        <f>+PRE_SIS_131_DEP_PRESUPUESTO_POR!L15-ANUAL!L15</f>
        <v>643754.98</v>
      </c>
      <c r="L15" s="11">
        <f>+PRE_SIS_131_DEP_PRESUPUESTO_POR!M15-ANUAL!M15</f>
        <v>643754.98</v>
      </c>
      <c r="M15" s="11">
        <f>+PRE_SIS_131_DEP_PRESUPUESTO_POR!N15-ANUAL!N15</f>
        <v>643754.98</v>
      </c>
      <c r="N15" s="42"/>
      <c r="O15" s="42"/>
      <c r="P15" s="42"/>
      <c r="Q15" s="42"/>
    </row>
    <row r="16" spans="1:17" ht="23.25" customHeight="1" outlineLevel="1">
      <c r="A16" s="22" t="s">
        <v>20</v>
      </c>
      <c r="B16" s="22"/>
      <c r="C16" s="22" t="s">
        <v>21</v>
      </c>
      <c r="D16" s="22"/>
      <c r="E16" s="22"/>
      <c r="F16" s="11">
        <f>+PRE_SIS_131_DEP_PRESUPUESTO_POR!G16-ANUAL!G16</f>
        <v>8451</v>
      </c>
      <c r="G16" s="11">
        <f>+PRE_SIS_131_DEP_PRESUPUESTO_POR!H16-ANUAL!H16</f>
        <v>7091.5</v>
      </c>
      <c r="H16" s="11">
        <f>+PRE_SIS_131_DEP_PRESUPUESTO_POR!I16-ANUAL!I16</f>
        <v>0</v>
      </c>
      <c r="I16" s="11">
        <f>+PRE_SIS_131_DEP_PRESUPUESTO_POR!J16-ANUAL!J16</f>
        <v>15542.5</v>
      </c>
      <c r="J16" s="11">
        <f>+PRE_SIS_131_DEP_PRESUPUESTO_POR!K16-ANUAL!K16</f>
        <v>3627.5</v>
      </c>
      <c r="K16" s="11">
        <f>+PRE_SIS_131_DEP_PRESUPUESTO_POR!L16-ANUAL!L16</f>
        <v>13581</v>
      </c>
      <c r="L16" s="11">
        <f>+PRE_SIS_131_DEP_PRESUPUESTO_POR!M16-ANUAL!M16</f>
        <v>13581</v>
      </c>
      <c r="M16" s="11">
        <f>+PRE_SIS_131_DEP_PRESUPUESTO_POR!N16-ANUAL!N16</f>
        <v>13581</v>
      </c>
      <c r="N16" s="42"/>
      <c r="O16" s="42"/>
      <c r="P16" s="42"/>
      <c r="Q16" s="42"/>
    </row>
    <row r="17" spans="1:17" ht="12.75" customHeight="1" outlineLevel="1">
      <c r="A17" s="22" t="s">
        <v>22</v>
      </c>
      <c r="B17" s="22"/>
      <c r="C17" s="22" t="s">
        <v>23</v>
      </c>
      <c r="D17" s="22"/>
      <c r="E17" s="22"/>
      <c r="F17" s="11">
        <f>+PRE_SIS_131_DEP_PRESUPUESTO_POR!G17-ANUAL!G17</f>
        <v>165742</v>
      </c>
      <c r="G17" s="11">
        <f>+PRE_SIS_131_DEP_PRESUPUESTO_POR!H17-ANUAL!H17</f>
        <v>47174.229999999996</v>
      </c>
      <c r="H17" s="11">
        <f>+PRE_SIS_131_DEP_PRESUPUESTO_POR!I17-ANUAL!I17</f>
        <v>0</v>
      </c>
      <c r="I17" s="11">
        <f>+PRE_SIS_131_DEP_PRESUPUESTO_POR!J17-ANUAL!J17</f>
        <v>212916.23000000004</v>
      </c>
      <c r="J17" s="11">
        <f>+PRE_SIS_131_DEP_PRESUPUESTO_POR!K17-ANUAL!K17</f>
        <v>-75063.85999999999</v>
      </c>
      <c r="K17" s="11">
        <f>+PRE_SIS_131_DEP_PRESUPUESTO_POR!L17-ANUAL!L17</f>
        <v>157662.41</v>
      </c>
      <c r="L17" s="11">
        <f>+PRE_SIS_131_DEP_PRESUPUESTO_POR!M17-ANUAL!M17</f>
        <v>157662.41</v>
      </c>
      <c r="M17" s="11">
        <f>+PRE_SIS_131_DEP_PRESUPUESTO_POR!N17-ANUAL!N17</f>
        <v>157662.41</v>
      </c>
      <c r="N17" s="42"/>
      <c r="O17" s="42"/>
      <c r="P17" s="42"/>
      <c r="Q17" s="42"/>
    </row>
    <row r="18" spans="1:17" ht="12.75" customHeight="1" outlineLevel="1">
      <c r="A18" s="22" t="s">
        <v>24</v>
      </c>
      <c r="B18" s="22"/>
      <c r="C18" s="22" t="s">
        <v>25</v>
      </c>
      <c r="D18" s="22"/>
      <c r="E18" s="22"/>
      <c r="F18" s="11">
        <f>+PRE_SIS_131_DEP_PRESUPUESTO_POR!G18-ANUAL!G18</f>
        <v>1541261</v>
      </c>
      <c r="G18" s="11">
        <f>+PRE_SIS_131_DEP_PRESUPUESTO_POR!H18-ANUAL!H18</f>
        <v>1025433.96</v>
      </c>
      <c r="H18" s="11">
        <f>+PRE_SIS_131_DEP_PRESUPUESTO_POR!I18-ANUAL!I18</f>
        <v>0</v>
      </c>
      <c r="I18" s="11">
        <f>+PRE_SIS_131_DEP_PRESUPUESTO_POR!J18-ANUAL!J18</f>
        <v>2566694.96</v>
      </c>
      <c r="J18" s="11">
        <f>+PRE_SIS_131_DEP_PRESUPUESTO_POR!K18-ANUAL!K18</f>
        <v>800541.3599999999</v>
      </c>
      <c r="K18" s="11">
        <f>+PRE_SIS_131_DEP_PRESUPUESTO_POR!L18-ANUAL!L18</f>
        <v>2319464.06</v>
      </c>
      <c r="L18" s="11">
        <f>+PRE_SIS_131_DEP_PRESUPUESTO_POR!M18-ANUAL!M18</f>
        <v>2319464.06</v>
      </c>
      <c r="M18" s="11">
        <f>+PRE_SIS_131_DEP_PRESUPUESTO_POR!N18-ANUAL!N18</f>
        <v>2319464.06</v>
      </c>
      <c r="N18" s="42"/>
      <c r="O18" s="42"/>
      <c r="P18" s="42"/>
      <c r="Q18" s="42"/>
    </row>
    <row r="19" spans="1:17" ht="12.75" customHeight="1" outlineLevel="1">
      <c r="A19" s="22" t="s">
        <v>26</v>
      </c>
      <c r="B19" s="22"/>
      <c r="C19" s="22" t="s">
        <v>27</v>
      </c>
      <c r="D19" s="22"/>
      <c r="E19" s="22"/>
      <c r="F19" s="11">
        <f>+PRE_SIS_131_DEP_PRESUPUESTO_POR!G19-ANUAL!G19</f>
        <v>180000</v>
      </c>
      <c r="G19" s="11">
        <f>+PRE_SIS_131_DEP_PRESUPUESTO_POR!H19-ANUAL!H19</f>
        <v>0</v>
      </c>
      <c r="H19" s="11">
        <f>+PRE_SIS_131_DEP_PRESUPUESTO_POR!I19-ANUAL!I19</f>
        <v>480000</v>
      </c>
      <c r="I19" s="11">
        <f>+PRE_SIS_131_DEP_PRESUPUESTO_POR!J19-ANUAL!J19</f>
        <v>-300000</v>
      </c>
      <c r="J19" s="11">
        <f>+PRE_SIS_131_DEP_PRESUPUESTO_POR!K19-ANUAL!K19</f>
        <v>-720000</v>
      </c>
      <c r="K19" s="11">
        <f>+PRE_SIS_131_DEP_PRESUPUESTO_POR!L19-ANUAL!L19</f>
        <v>0</v>
      </c>
      <c r="L19" s="11">
        <f>+PRE_SIS_131_DEP_PRESUPUESTO_POR!M19-ANUAL!M19</f>
        <v>0</v>
      </c>
      <c r="M19" s="11">
        <f>+PRE_SIS_131_DEP_PRESUPUESTO_POR!N19-ANUAL!N19</f>
        <v>0</v>
      </c>
      <c r="N19" s="42"/>
      <c r="O19" s="42"/>
      <c r="P19" s="42"/>
      <c r="Q19" s="42"/>
    </row>
    <row r="20" spans="1:17" ht="12.75" customHeight="1" outlineLevel="1">
      <c r="A20" s="22" t="s">
        <v>28</v>
      </c>
      <c r="B20" s="22"/>
      <c r="C20" s="22" t="s">
        <v>29</v>
      </c>
      <c r="D20" s="22"/>
      <c r="E20" s="22"/>
      <c r="F20" s="11">
        <f>+PRE_SIS_131_DEP_PRESUPUESTO_POR!G20-ANUAL!G20</f>
        <v>196800</v>
      </c>
      <c r="G20" s="11">
        <f>+PRE_SIS_131_DEP_PRESUPUESTO_POR!H20-ANUAL!H20</f>
        <v>136193.33999999997</v>
      </c>
      <c r="H20" s="11">
        <f>+PRE_SIS_131_DEP_PRESUPUESTO_POR!I20-ANUAL!I20</f>
        <v>0</v>
      </c>
      <c r="I20" s="11">
        <f>+PRE_SIS_131_DEP_PRESUPUESTO_POR!J20-ANUAL!J20</f>
        <v>332993.33999999997</v>
      </c>
      <c r="J20" s="11">
        <f>+PRE_SIS_131_DEP_PRESUPUESTO_POR!K20-ANUAL!K20</f>
        <v>5443.339999999851</v>
      </c>
      <c r="K20" s="11">
        <f>+PRE_SIS_131_DEP_PRESUPUESTO_POR!L20-ANUAL!L20</f>
        <v>273143.33999999997</v>
      </c>
      <c r="L20" s="11">
        <f>+PRE_SIS_131_DEP_PRESUPUESTO_POR!M20-ANUAL!M20</f>
        <v>273143.33999999997</v>
      </c>
      <c r="M20" s="11">
        <f>+PRE_SIS_131_DEP_PRESUPUESTO_POR!N20-ANUAL!N20</f>
        <v>273143.33999999997</v>
      </c>
      <c r="N20" s="42"/>
      <c r="O20" s="42"/>
      <c r="P20" s="42"/>
      <c r="Q20" s="42"/>
    </row>
    <row r="21" spans="1:17" ht="12.75" customHeight="1" outlineLevel="1">
      <c r="A21" s="22" t="s">
        <v>30</v>
      </c>
      <c r="B21" s="22"/>
      <c r="C21" s="22" t="s">
        <v>31</v>
      </c>
      <c r="D21" s="22"/>
      <c r="E21" s="22"/>
      <c r="F21" s="11">
        <f>+PRE_SIS_131_DEP_PRESUPUESTO_POR!G21-ANUAL!G21</f>
        <v>486491</v>
      </c>
      <c r="G21" s="11">
        <f>+PRE_SIS_131_DEP_PRESUPUESTO_POR!H21-ANUAL!H21</f>
        <v>461632.54000000004</v>
      </c>
      <c r="H21" s="11">
        <f>+PRE_SIS_131_DEP_PRESUPUESTO_POR!I21-ANUAL!I21</f>
        <v>0</v>
      </c>
      <c r="I21" s="11">
        <f>+PRE_SIS_131_DEP_PRESUPUESTO_POR!J21-ANUAL!J21</f>
        <v>948123.54</v>
      </c>
      <c r="J21" s="11">
        <f>+PRE_SIS_131_DEP_PRESUPUESTO_POR!K21-ANUAL!K21</f>
        <v>282180.9099999999</v>
      </c>
      <c r="K21" s="11">
        <f>+PRE_SIS_131_DEP_PRESUPUESTO_POR!L21-ANUAL!L21</f>
        <v>810015.45</v>
      </c>
      <c r="L21" s="11">
        <f>+PRE_SIS_131_DEP_PRESUPUESTO_POR!M21-ANUAL!M21</f>
        <v>810015.45</v>
      </c>
      <c r="M21" s="11">
        <f>+PRE_SIS_131_DEP_PRESUPUESTO_POR!N21-ANUAL!N21</f>
        <v>830015.45</v>
      </c>
      <c r="N21" s="42"/>
      <c r="O21" s="42"/>
      <c r="P21" s="42"/>
      <c r="Q21" s="42"/>
    </row>
    <row r="22" spans="1:17" ht="12.75" customHeight="1" outlineLevel="1">
      <c r="A22" s="22" t="s">
        <v>32</v>
      </c>
      <c r="B22" s="22"/>
      <c r="C22" s="22" t="s">
        <v>33</v>
      </c>
      <c r="D22" s="22"/>
      <c r="E22" s="22"/>
      <c r="F22" s="11">
        <f>+PRE_SIS_131_DEP_PRESUPUESTO_POR!G22-ANUAL!G22</f>
        <v>591881</v>
      </c>
      <c r="G22" s="11">
        <f>+PRE_SIS_131_DEP_PRESUPUESTO_POR!H22-ANUAL!H22</f>
        <v>615492.5899999999</v>
      </c>
      <c r="H22" s="11">
        <f>+PRE_SIS_131_DEP_PRESUPUESTO_POR!I22-ANUAL!I22</f>
        <v>0</v>
      </c>
      <c r="I22" s="11">
        <f>+PRE_SIS_131_DEP_PRESUPUESTO_POR!J22-ANUAL!J22</f>
        <v>1207373.5900000003</v>
      </c>
      <c r="J22" s="11">
        <f>+PRE_SIS_131_DEP_PRESUPUESTO_POR!K22-ANUAL!K22</f>
        <v>287881.8700000001</v>
      </c>
      <c r="K22" s="11">
        <f>+PRE_SIS_131_DEP_PRESUPUESTO_POR!L22-ANUAL!L22</f>
        <v>952177.6699999999</v>
      </c>
      <c r="L22" s="11">
        <f>+PRE_SIS_131_DEP_PRESUPUESTO_POR!M22-ANUAL!M22</f>
        <v>952177.6699999999</v>
      </c>
      <c r="M22" s="11">
        <f>+PRE_SIS_131_DEP_PRESUPUESTO_POR!N22-ANUAL!N22</f>
        <v>952177.6699999999</v>
      </c>
      <c r="N22" s="42"/>
      <c r="O22" s="42"/>
      <c r="P22" s="42"/>
      <c r="Q22" s="42"/>
    </row>
    <row r="23" spans="1:17" ht="12.75" customHeight="1" outlineLevel="1">
      <c r="A23" s="22" t="s">
        <v>34</v>
      </c>
      <c r="B23" s="22"/>
      <c r="C23" s="22" t="s">
        <v>35</v>
      </c>
      <c r="D23" s="22"/>
      <c r="E23" s="22"/>
      <c r="F23" s="11">
        <f>+PRE_SIS_131_DEP_PRESUPUESTO_POR!G23-ANUAL!G23</f>
        <v>306813</v>
      </c>
      <c r="G23" s="11">
        <f>+PRE_SIS_131_DEP_PRESUPUESTO_POR!H23-ANUAL!H23</f>
        <v>213397.78999999998</v>
      </c>
      <c r="H23" s="11">
        <f>+PRE_SIS_131_DEP_PRESUPUESTO_POR!I23-ANUAL!I23</f>
        <v>0</v>
      </c>
      <c r="I23" s="11">
        <f>+PRE_SIS_131_DEP_PRESUPUESTO_POR!J23-ANUAL!J23</f>
        <v>520210.79000000004</v>
      </c>
      <c r="J23" s="11">
        <f>+PRE_SIS_131_DEP_PRESUPUESTO_POR!K23-ANUAL!K23</f>
        <v>99616.9600000002</v>
      </c>
      <c r="K23" s="11">
        <f>+PRE_SIS_131_DEP_PRESUPUESTO_POR!L23-ANUAL!L23</f>
        <v>430724.2000000002</v>
      </c>
      <c r="L23" s="11">
        <f>+PRE_SIS_131_DEP_PRESUPUESTO_POR!M23-ANUAL!M23</f>
        <v>430724.2000000002</v>
      </c>
      <c r="M23" s="11">
        <f>+PRE_SIS_131_DEP_PRESUPUESTO_POR!N23-ANUAL!N23</f>
        <v>430724.2000000002</v>
      </c>
      <c r="N23" s="42"/>
      <c r="O23" s="42"/>
      <c r="P23" s="42"/>
      <c r="Q23" s="42"/>
    </row>
    <row r="24" spans="1:17" ht="12.75" customHeight="1" outlineLevel="1">
      <c r="A24" s="22" t="s">
        <v>36</v>
      </c>
      <c r="B24" s="22"/>
      <c r="C24" s="22" t="s">
        <v>37</v>
      </c>
      <c r="D24" s="22"/>
      <c r="E24" s="22"/>
      <c r="F24" s="11">
        <f>+PRE_SIS_131_DEP_PRESUPUESTO_POR!G24-ANUAL!G24</f>
        <v>229360</v>
      </c>
      <c r="G24" s="11">
        <f>+PRE_SIS_131_DEP_PRESUPUESTO_POR!H24-ANUAL!H24</f>
        <v>228921.99</v>
      </c>
      <c r="H24" s="11">
        <f>+PRE_SIS_131_DEP_PRESUPUESTO_POR!I24-ANUAL!I24</f>
        <v>0</v>
      </c>
      <c r="I24" s="11">
        <f>+PRE_SIS_131_DEP_PRESUPUESTO_POR!J24-ANUAL!J24</f>
        <v>458281.99</v>
      </c>
      <c r="J24" s="11">
        <f>+PRE_SIS_131_DEP_PRESUPUESTO_POR!K24-ANUAL!K24</f>
        <v>166054.95999999996</v>
      </c>
      <c r="K24" s="11">
        <f>+PRE_SIS_131_DEP_PRESUPUESTO_POR!L24-ANUAL!L24</f>
        <v>374295.36</v>
      </c>
      <c r="L24" s="11">
        <f>+PRE_SIS_131_DEP_PRESUPUESTO_POR!M24-ANUAL!M24</f>
        <v>374295.36</v>
      </c>
      <c r="M24" s="11">
        <f>+PRE_SIS_131_DEP_PRESUPUESTO_POR!N24-ANUAL!N24</f>
        <v>374295.36</v>
      </c>
      <c r="N24" s="42"/>
      <c r="O24" s="42"/>
      <c r="P24" s="42"/>
      <c r="Q24" s="42"/>
    </row>
    <row r="25" spans="1:17" ht="17.25" customHeight="1" outlineLevel="1">
      <c r="A25" s="22" t="s">
        <v>38</v>
      </c>
      <c r="B25" s="22"/>
      <c r="C25" s="22" t="s">
        <v>39</v>
      </c>
      <c r="D25" s="22"/>
      <c r="E25" s="22"/>
      <c r="F25" s="11">
        <f>+PRE_SIS_131_DEP_PRESUPUESTO_POR!G25-ANUAL!G25</f>
        <v>0</v>
      </c>
      <c r="G25" s="11">
        <f>+PRE_SIS_131_DEP_PRESUPUESTO_POR!H25-ANUAL!H25</f>
        <v>4508.86</v>
      </c>
      <c r="H25" s="11">
        <f>+PRE_SIS_131_DEP_PRESUPUESTO_POR!I25-ANUAL!I25</f>
        <v>0</v>
      </c>
      <c r="I25" s="11">
        <f>+PRE_SIS_131_DEP_PRESUPUESTO_POR!J25-ANUAL!J25</f>
        <v>4508.860000000001</v>
      </c>
      <c r="J25" s="11">
        <f>+PRE_SIS_131_DEP_PRESUPUESTO_POR!K25-ANUAL!K25</f>
        <v>23328.54</v>
      </c>
      <c r="K25" s="11">
        <f>+PRE_SIS_131_DEP_PRESUPUESTO_POR!L25-ANUAL!L25</f>
        <v>23328.54</v>
      </c>
      <c r="L25" s="11">
        <f>+PRE_SIS_131_DEP_PRESUPUESTO_POR!M25-ANUAL!M25</f>
        <v>23328.54</v>
      </c>
      <c r="M25" s="11">
        <f>+PRE_SIS_131_DEP_PRESUPUESTO_POR!N25-ANUAL!N25</f>
        <v>23328.54</v>
      </c>
      <c r="N25" s="42"/>
      <c r="O25" s="42"/>
      <c r="P25" s="42"/>
      <c r="Q25" s="42"/>
    </row>
    <row r="26" spans="1:17" ht="12.75" customHeight="1" outlineLevel="1">
      <c r="A26" s="22" t="s">
        <v>40</v>
      </c>
      <c r="B26" s="22"/>
      <c r="C26" s="22" t="s">
        <v>41</v>
      </c>
      <c r="D26" s="22"/>
      <c r="E26" s="22"/>
      <c r="F26" s="11">
        <f>+PRE_SIS_131_DEP_PRESUPUESTO_POR!G26-ANUAL!G26</f>
        <v>0</v>
      </c>
      <c r="G26" s="11">
        <f>+PRE_SIS_131_DEP_PRESUPUESTO_POR!H26-ANUAL!H26</f>
        <v>55787.34999999998</v>
      </c>
      <c r="H26" s="11">
        <f>+PRE_SIS_131_DEP_PRESUPUESTO_POR!I26-ANUAL!I26</f>
        <v>0</v>
      </c>
      <c r="I26" s="11">
        <f>+PRE_SIS_131_DEP_PRESUPUESTO_POR!J26-ANUAL!J26</f>
        <v>55787.34999999998</v>
      </c>
      <c r="J26" s="11">
        <f>+PRE_SIS_131_DEP_PRESUPUESTO_POR!K26-ANUAL!K26</f>
        <v>55787.34999999998</v>
      </c>
      <c r="K26" s="11">
        <f>+PRE_SIS_131_DEP_PRESUPUESTO_POR!L26-ANUAL!L26</f>
        <v>55787.34999999998</v>
      </c>
      <c r="L26" s="11">
        <f>+PRE_SIS_131_DEP_PRESUPUESTO_POR!M26-ANUAL!M26</f>
        <v>55787.34999999998</v>
      </c>
      <c r="M26" s="11">
        <f>+PRE_SIS_131_DEP_PRESUPUESTO_POR!N26-ANUAL!N26</f>
        <v>55787.34999999998</v>
      </c>
      <c r="N26" s="42"/>
      <c r="O26" s="42"/>
      <c r="P26" s="42"/>
      <c r="Q26" s="42"/>
    </row>
    <row r="27" spans="1:17" ht="16.5" customHeight="1" outlineLevel="1">
      <c r="A27" s="22" t="s">
        <v>42</v>
      </c>
      <c r="B27" s="22"/>
      <c r="C27" s="22" t="s">
        <v>43</v>
      </c>
      <c r="D27" s="22"/>
      <c r="E27" s="22"/>
      <c r="F27" s="11">
        <f>+PRE_SIS_131_DEP_PRESUPUESTO_POR!G27-ANUAL!G27</f>
        <v>0</v>
      </c>
      <c r="G27" s="11">
        <f>+PRE_SIS_131_DEP_PRESUPUESTO_POR!H27-ANUAL!H27</f>
        <v>0</v>
      </c>
      <c r="H27" s="11">
        <f>+PRE_SIS_131_DEP_PRESUPUESTO_POR!I27-ANUAL!I27</f>
        <v>0</v>
      </c>
      <c r="I27" s="11">
        <f>+PRE_SIS_131_DEP_PRESUPUESTO_POR!J27-ANUAL!J27</f>
        <v>0</v>
      </c>
      <c r="J27" s="11">
        <f>+PRE_SIS_131_DEP_PRESUPUESTO_POR!K27-ANUAL!K27</f>
        <v>0</v>
      </c>
      <c r="K27" s="11">
        <f>+PRE_SIS_131_DEP_PRESUPUESTO_POR!L27-ANUAL!L27</f>
        <v>0</v>
      </c>
      <c r="L27" s="11">
        <f>+PRE_SIS_131_DEP_PRESUPUESTO_POR!M27-ANUAL!M27</f>
        <v>0</v>
      </c>
      <c r="M27" s="11">
        <f>+PRE_SIS_131_DEP_PRESUPUESTO_POR!N27-ANUAL!N27</f>
        <v>0</v>
      </c>
      <c r="N27" s="42"/>
      <c r="O27" s="42"/>
      <c r="P27" s="42"/>
      <c r="Q27" s="42"/>
    </row>
    <row r="28" spans="1:17" ht="12.75" customHeight="1">
      <c r="A28" s="19" t="s">
        <v>44</v>
      </c>
      <c r="B28" s="19"/>
      <c r="C28" s="19" t="s">
        <v>45</v>
      </c>
      <c r="D28" s="19"/>
      <c r="E28" s="19"/>
      <c r="F28" s="10">
        <f>SUM(F29:F46)</f>
        <v>455637</v>
      </c>
      <c r="G28" s="10">
        <f aca="true" t="shared" si="1" ref="G28:M28">SUM(G29:G46)</f>
        <v>597022.68</v>
      </c>
      <c r="H28" s="10">
        <f t="shared" si="1"/>
        <v>605482.8900000002</v>
      </c>
      <c r="I28" s="10">
        <f t="shared" si="1"/>
        <v>447176.79</v>
      </c>
      <c r="J28" s="10">
        <f t="shared" si="1"/>
        <v>525527.8599999999</v>
      </c>
      <c r="K28" s="10">
        <f t="shared" si="1"/>
        <v>544373.4399999998</v>
      </c>
      <c r="L28" s="10">
        <f t="shared" si="1"/>
        <v>544373.4399999998</v>
      </c>
      <c r="M28" s="10">
        <f t="shared" si="1"/>
        <v>793624.7299999999</v>
      </c>
      <c r="N28" s="43"/>
      <c r="O28" s="43"/>
      <c r="P28" s="43"/>
      <c r="Q28" s="43"/>
    </row>
    <row r="29" spans="1:17" ht="21" customHeight="1" outlineLevel="1">
      <c r="A29" s="22" t="s">
        <v>46</v>
      </c>
      <c r="B29" s="22"/>
      <c r="C29" s="22" t="s">
        <v>47</v>
      </c>
      <c r="D29" s="22"/>
      <c r="E29" s="22"/>
      <c r="F29" s="11">
        <f>+PRE_SIS_131_DEP_PRESUPUESTO_POR!G29-ANUAL!G29</f>
        <v>64157</v>
      </c>
      <c r="G29" s="11">
        <f>+PRE_SIS_131_DEP_PRESUPUESTO_POR!H29-ANUAL!H29</f>
        <v>95090.27999999997</v>
      </c>
      <c r="H29" s="11">
        <f>+PRE_SIS_131_DEP_PRESUPUESTO_POR!I29-ANUAL!I29</f>
        <v>100788.35999999999</v>
      </c>
      <c r="I29" s="11">
        <f>+PRE_SIS_131_DEP_PRESUPUESTO_POR!J29-ANUAL!J29</f>
        <v>58458.92000000001</v>
      </c>
      <c r="J29" s="11">
        <f>+PRE_SIS_131_DEP_PRESUPUESTO_POR!K29-ANUAL!K29</f>
        <v>76506.22</v>
      </c>
      <c r="K29" s="11">
        <f>+PRE_SIS_131_DEP_PRESUPUESTO_POR!L29-ANUAL!L29</f>
        <v>84328.85999999999</v>
      </c>
      <c r="L29" s="11">
        <f>+PRE_SIS_131_DEP_PRESUPUESTO_POR!M29-ANUAL!M29</f>
        <v>84328.85999999999</v>
      </c>
      <c r="M29" s="11">
        <f>+PRE_SIS_131_DEP_PRESUPUESTO_POR!N29-ANUAL!N29</f>
        <v>110982.04999999999</v>
      </c>
      <c r="N29" s="42"/>
      <c r="O29" s="42"/>
      <c r="P29" s="42"/>
      <c r="Q29" s="42"/>
    </row>
    <row r="30" spans="1:17" ht="20.25" customHeight="1" outlineLevel="1">
      <c r="A30" s="22" t="s">
        <v>48</v>
      </c>
      <c r="B30" s="22"/>
      <c r="C30" s="22" t="s">
        <v>49</v>
      </c>
      <c r="D30" s="22"/>
      <c r="E30" s="22"/>
      <c r="F30" s="11">
        <f>+PRE_SIS_131_DEP_PRESUPUESTO_POR!G30-ANUAL!G30</f>
        <v>10000</v>
      </c>
      <c r="G30" s="11">
        <f>+PRE_SIS_131_DEP_PRESUPUESTO_POR!H30-ANUAL!H30</f>
        <v>22405</v>
      </c>
      <c r="H30" s="11">
        <f>+PRE_SIS_131_DEP_PRESUPUESTO_POR!I30-ANUAL!I30</f>
        <v>12941.380000000005</v>
      </c>
      <c r="I30" s="11">
        <f>+PRE_SIS_131_DEP_PRESUPUESTO_POR!J30-ANUAL!J30</f>
        <v>19463.619999999995</v>
      </c>
      <c r="J30" s="11">
        <f>+PRE_SIS_131_DEP_PRESUPUESTO_POR!K30-ANUAL!K30</f>
        <v>19463.619999999995</v>
      </c>
      <c r="K30" s="11">
        <f>+PRE_SIS_131_DEP_PRESUPUESTO_POR!L30-ANUAL!L30</f>
        <v>19463.619999999995</v>
      </c>
      <c r="L30" s="11">
        <f>+PRE_SIS_131_DEP_PRESUPUESTO_POR!M30-ANUAL!M30</f>
        <v>19463.619999999995</v>
      </c>
      <c r="M30" s="11">
        <f>+PRE_SIS_131_DEP_PRESUPUESTO_POR!N30-ANUAL!N30</f>
        <v>43649.62</v>
      </c>
      <c r="N30" s="42"/>
      <c r="O30" s="42"/>
      <c r="P30" s="42"/>
      <c r="Q30" s="42"/>
    </row>
    <row r="31" spans="1:17" ht="39.75" customHeight="1" outlineLevel="1">
      <c r="A31" s="22" t="s">
        <v>50</v>
      </c>
      <c r="B31" s="22"/>
      <c r="C31" s="22" t="s">
        <v>51</v>
      </c>
      <c r="D31" s="22"/>
      <c r="E31" s="22"/>
      <c r="F31" s="11">
        <f>+PRE_SIS_131_DEP_PRESUPUESTO_POR!G31-ANUAL!G31</f>
        <v>53000</v>
      </c>
      <c r="G31" s="11">
        <f>+PRE_SIS_131_DEP_PRESUPUESTO_POR!H31-ANUAL!H31</f>
        <v>90644.22000000003</v>
      </c>
      <c r="H31" s="11">
        <f>+PRE_SIS_131_DEP_PRESUPUESTO_POR!I31-ANUAL!I31</f>
        <v>79855.73000000004</v>
      </c>
      <c r="I31" s="11">
        <f>+PRE_SIS_131_DEP_PRESUPUESTO_POR!J31-ANUAL!J31</f>
        <v>63788.49000000002</v>
      </c>
      <c r="J31" s="11">
        <f>+PRE_SIS_131_DEP_PRESUPUESTO_POR!K31-ANUAL!K31</f>
        <v>91295.76000000001</v>
      </c>
      <c r="K31" s="11">
        <f>+PRE_SIS_131_DEP_PRESUPUESTO_POR!L31-ANUAL!L31</f>
        <v>91295.76000000001</v>
      </c>
      <c r="L31" s="11">
        <f>+PRE_SIS_131_DEP_PRESUPUESTO_POR!M31-ANUAL!M31</f>
        <v>91295.76000000001</v>
      </c>
      <c r="M31" s="11">
        <f>+PRE_SIS_131_DEP_PRESUPUESTO_POR!N31-ANUAL!N31</f>
        <v>112785.33999999997</v>
      </c>
      <c r="N31" s="42"/>
      <c r="O31" s="42"/>
      <c r="P31" s="42"/>
      <c r="Q31" s="42"/>
    </row>
    <row r="32" spans="1:17" ht="12.75" customHeight="1" outlineLevel="1">
      <c r="A32" s="22" t="s">
        <v>52</v>
      </c>
      <c r="B32" s="22"/>
      <c r="C32" s="22" t="s">
        <v>53</v>
      </c>
      <c r="D32" s="22"/>
      <c r="E32" s="22"/>
      <c r="F32" s="11">
        <f>+PRE_SIS_131_DEP_PRESUPUESTO_POR!G32-ANUAL!G32</f>
        <v>24480</v>
      </c>
      <c r="G32" s="11">
        <f>+PRE_SIS_131_DEP_PRESUPUESTO_POR!H32-ANUAL!H32</f>
        <v>37536.880000000005</v>
      </c>
      <c r="H32" s="11">
        <f>+PRE_SIS_131_DEP_PRESUPUESTO_POR!I32-ANUAL!I32</f>
        <v>42242.98000000001</v>
      </c>
      <c r="I32" s="11">
        <f>+PRE_SIS_131_DEP_PRESUPUESTO_POR!J32-ANUAL!J32</f>
        <v>19773.899999999994</v>
      </c>
      <c r="J32" s="11">
        <f>+PRE_SIS_131_DEP_PRESUPUESTO_POR!K32-ANUAL!K32</f>
        <v>24132.759999999995</v>
      </c>
      <c r="K32" s="11">
        <f>+PRE_SIS_131_DEP_PRESUPUESTO_POR!L32-ANUAL!L32</f>
        <v>24132.759999999995</v>
      </c>
      <c r="L32" s="11">
        <f>+PRE_SIS_131_DEP_PRESUPUESTO_POR!M32-ANUAL!M32</f>
        <v>24132.759999999995</v>
      </c>
      <c r="M32" s="11">
        <f>+PRE_SIS_131_DEP_PRESUPUESTO_POR!N32-ANUAL!N32</f>
        <v>41355.2</v>
      </c>
      <c r="N32" s="42"/>
      <c r="O32" s="42"/>
      <c r="P32" s="42"/>
      <c r="Q32" s="42"/>
    </row>
    <row r="33" spans="1:17" ht="12.75" customHeight="1" outlineLevel="1">
      <c r="A33" s="22" t="s">
        <v>54</v>
      </c>
      <c r="B33" s="22"/>
      <c r="C33" s="22" t="s">
        <v>55</v>
      </c>
      <c r="D33" s="22"/>
      <c r="E33" s="22"/>
      <c r="F33" s="11">
        <f>+PRE_SIS_131_DEP_PRESUPUESTO_POR!G33-ANUAL!G33</f>
        <v>14000</v>
      </c>
      <c r="G33" s="11">
        <f>+PRE_SIS_131_DEP_PRESUPUESTO_POR!H33-ANUAL!H33</f>
        <v>61462.40000000002</v>
      </c>
      <c r="H33" s="11">
        <f>+PRE_SIS_131_DEP_PRESUPUESTO_POR!I33-ANUAL!I33</f>
        <v>14967.560000000005</v>
      </c>
      <c r="I33" s="11">
        <f>+PRE_SIS_131_DEP_PRESUPUESTO_POR!J33-ANUAL!J33</f>
        <v>60494.84</v>
      </c>
      <c r="J33" s="11">
        <f>+PRE_SIS_131_DEP_PRESUPUESTO_POR!K33-ANUAL!K33</f>
        <v>60494.84</v>
      </c>
      <c r="K33" s="11">
        <f>+PRE_SIS_131_DEP_PRESUPUESTO_POR!L33-ANUAL!L33</f>
        <v>60494.84</v>
      </c>
      <c r="L33" s="11">
        <f>+PRE_SIS_131_DEP_PRESUPUESTO_POR!M33-ANUAL!M33</f>
        <v>60494.84</v>
      </c>
      <c r="M33" s="11">
        <f>+PRE_SIS_131_DEP_PRESUPUESTO_POR!N33-ANUAL!N33</f>
        <v>62260.03</v>
      </c>
      <c r="N33" s="42"/>
      <c r="O33" s="42"/>
      <c r="P33" s="42"/>
      <c r="Q33" s="42"/>
    </row>
    <row r="34" spans="1:17" ht="18" customHeight="1" outlineLevel="1">
      <c r="A34" s="22" t="s">
        <v>56</v>
      </c>
      <c r="B34" s="22"/>
      <c r="C34" s="22" t="s">
        <v>57</v>
      </c>
      <c r="D34" s="22"/>
      <c r="E34" s="22"/>
      <c r="F34" s="11">
        <f>+PRE_SIS_131_DEP_PRESUPUESTO_POR!G34-ANUAL!G34</f>
        <v>0</v>
      </c>
      <c r="G34" s="11">
        <f>+PRE_SIS_131_DEP_PRESUPUESTO_POR!H34-ANUAL!H34</f>
        <v>170.69999999999982</v>
      </c>
      <c r="H34" s="11">
        <f>+PRE_SIS_131_DEP_PRESUPUESTO_POR!I34-ANUAL!I34</f>
        <v>0.6399999999999997</v>
      </c>
      <c r="I34" s="11">
        <f>+PRE_SIS_131_DEP_PRESUPUESTO_POR!J34-ANUAL!J34</f>
        <v>170.05999999999995</v>
      </c>
      <c r="J34" s="11">
        <f>+PRE_SIS_131_DEP_PRESUPUESTO_POR!K34-ANUAL!K34</f>
        <v>170.05999999999995</v>
      </c>
      <c r="K34" s="11">
        <f>+PRE_SIS_131_DEP_PRESUPUESTO_POR!L34-ANUAL!L34</f>
        <v>170.05999999999995</v>
      </c>
      <c r="L34" s="11">
        <f>+PRE_SIS_131_DEP_PRESUPUESTO_POR!M34-ANUAL!M34</f>
        <v>170.05999999999995</v>
      </c>
      <c r="M34" s="11">
        <f>+PRE_SIS_131_DEP_PRESUPUESTO_POR!N34-ANUAL!N34</f>
        <v>170.05999999999995</v>
      </c>
      <c r="N34" s="42"/>
      <c r="O34" s="42"/>
      <c r="P34" s="42"/>
      <c r="Q34" s="42"/>
    </row>
    <row r="35" spans="1:17" ht="12.75" customHeight="1" outlineLevel="1">
      <c r="A35" s="22" t="s">
        <v>58</v>
      </c>
      <c r="B35" s="22"/>
      <c r="C35" s="22" t="s">
        <v>59</v>
      </c>
      <c r="D35" s="22"/>
      <c r="E35" s="22"/>
      <c r="F35" s="11">
        <f>+PRE_SIS_131_DEP_PRESUPUESTO_POR!G35-ANUAL!G35</f>
        <v>6500</v>
      </c>
      <c r="G35" s="11">
        <f>+PRE_SIS_131_DEP_PRESUPUESTO_POR!H35-ANUAL!H35</f>
        <v>3500</v>
      </c>
      <c r="H35" s="11">
        <f>+PRE_SIS_131_DEP_PRESUPUESTO_POR!I35-ANUAL!I35</f>
        <v>10695.870000000003</v>
      </c>
      <c r="I35" s="11">
        <f>+PRE_SIS_131_DEP_PRESUPUESTO_POR!J35-ANUAL!J35</f>
        <v>-695.869999999999</v>
      </c>
      <c r="J35" s="11">
        <f>+PRE_SIS_131_DEP_PRESUPUESTO_POR!K35-ANUAL!K35</f>
        <v>2304.130000000001</v>
      </c>
      <c r="K35" s="11">
        <f>+PRE_SIS_131_DEP_PRESUPUESTO_POR!L35-ANUAL!L35</f>
        <v>2304.130000000001</v>
      </c>
      <c r="L35" s="11">
        <f>+PRE_SIS_131_DEP_PRESUPUESTO_POR!M35-ANUAL!M35</f>
        <v>2304.130000000001</v>
      </c>
      <c r="M35" s="11">
        <f>+PRE_SIS_131_DEP_PRESUPUESTO_POR!N35-ANUAL!N35</f>
        <v>2304.130000000001</v>
      </c>
      <c r="N35" s="42"/>
      <c r="O35" s="42"/>
      <c r="P35" s="42"/>
      <c r="Q35" s="42"/>
    </row>
    <row r="36" spans="1:17" ht="12.75" customHeight="1" outlineLevel="1">
      <c r="A36" s="22" t="s">
        <v>60</v>
      </c>
      <c r="B36" s="22"/>
      <c r="C36" s="22" t="s">
        <v>61</v>
      </c>
      <c r="D36" s="22"/>
      <c r="E36" s="22"/>
      <c r="F36" s="11">
        <f>+PRE_SIS_131_DEP_PRESUPUESTO_POR!G36-ANUAL!G36</f>
        <v>0</v>
      </c>
      <c r="G36" s="11">
        <f>+PRE_SIS_131_DEP_PRESUPUESTO_POR!H36-ANUAL!H36</f>
        <v>1019.3800000000001</v>
      </c>
      <c r="H36" s="11">
        <f>+PRE_SIS_131_DEP_PRESUPUESTO_POR!I36-ANUAL!I36</f>
        <v>1.2000000000000002</v>
      </c>
      <c r="I36" s="11">
        <f>+PRE_SIS_131_DEP_PRESUPUESTO_POR!J36-ANUAL!J36</f>
        <v>1018.1800000000003</v>
      </c>
      <c r="J36" s="11">
        <f>+PRE_SIS_131_DEP_PRESUPUESTO_POR!K36-ANUAL!K36</f>
        <v>1018.1800000000003</v>
      </c>
      <c r="K36" s="11">
        <f>+PRE_SIS_131_DEP_PRESUPUESTO_POR!L36-ANUAL!L36</f>
        <v>1018.1800000000003</v>
      </c>
      <c r="L36" s="11">
        <f>+PRE_SIS_131_DEP_PRESUPUESTO_POR!M36-ANUAL!M36</f>
        <v>1018.1800000000003</v>
      </c>
      <c r="M36" s="11">
        <f>+PRE_SIS_131_DEP_PRESUPUESTO_POR!N36-ANUAL!N36</f>
        <v>1018.1800000000003</v>
      </c>
      <c r="N36" s="42"/>
      <c r="O36" s="42"/>
      <c r="P36" s="42"/>
      <c r="Q36" s="42"/>
    </row>
    <row r="37" spans="1:17" ht="18.75" customHeight="1" outlineLevel="1">
      <c r="A37" s="22" t="s">
        <v>62</v>
      </c>
      <c r="B37" s="22"/>
      <c r="C37" s="22" t="s">
        <v>63</v>
      </c>
      <c r="D37" s="22"/>
      <c r="E37" s="22"/>
      <c r="F37" s="11">
        <f>+PRE_SIS_131_DEP_PRESUPUESTO_POR!G37-ANUAL!G37</f>
        <v>2500</v>
      </c>
      <c r="G37" s="11">
        <f>+PRE_SIS_131_DEP_PRESUPUESTO_POR!H37-ANUAL!H37</f>
        <v>5456.82</v>
      </c>
      <c r="H37" s="11">
        <f>+PRE_SIS_131_DEP_PRESUPUESTO_POR!I37-ANUAL!I37</f>
        <v>4914.949999999999</v>
      </c>
      <c r="I37" s="11">
        <f>+PRE_SIS_131_DEP_PRESUPUESTO_POR!J37-ANUAL!J37</f>
        <v>3041.869999999999</v>
      </c>
      <c r="J37" s="11">
        <f>+PRE_SIS_131_DEP_PRESUPUESTO_POR!K37-ANUAL!K37</f>
        <v>4041.869999999999</v>
      </c>
      <c r="K37" s="11">
        <f>+PRE_SIS_131_DEP_PRESUPUESTO_POR!L37-ANUAL!L37</f>
        <v>4041.869999999999</v>
      </c>
      <c r="L37" s="11">
        <f>+PRE_SIS_131_DEP_PRESUPUESTO_POR!M37-ANUAL!M37</f>
        <v>4041.869999999999</v>
      </c>
      <c r="M37" s="11">
        <f>+PRE_SIS_131_DEP_PRESUPUESTO_POR!N37-ANUAL!N37</f>
        <v>4041.869999999999</v>
      </c>
      <c r="N37" s="42"/>
      <c r="O37" s="42"/>
      <c r="P37" s="42"/>
      <c r="Q37" s="42"/>
    </row>
    <row r="38" spans="1:17" ht="12.75" customHeight="1" outlineLevel="1">
      <c r="A38" s="22" t="s">
        <v>64</v>
      </c>
      <c r="B38" s="22"/>
      <c r="C38" s="22" t="s">
        <v>65</v>
      </c>
      <c r="D38" s="22"/>
      <c r="E38" s="22"/>
      <c r="F38" s="11">
        <f>+PRE_SIS_131_DEP_PRESUPUESTO_POR!G38-ANUAL!G38</f>
        <v>240000</v>
      </c>
      <c r="G38" s="11">
        <f>+PRE_SIS_131_DEP_PRESUPUESTO_POR!H38-ANUAL!H38</f>
        <v>240000</v>
      </c>
      <c r="H38" s="11">
        <f>+PRE_SIS_131_DEP_PRESUPUESTO_POR!I38-ANUAL!I38</f>
        <v>240466.80000000005</v>
      </c>
      <c r="I38" s="11">
        <f>+PRE_SIS_131_DEP_PRESUPUESTO_POR!J38-ANUAL!J38</f>
        <v>239533.19999999995</v>
      </c>
      <c r="J38" s="11">
        <f>+PRE_SIS_131_DEP_PRESUPUESTO_POR!K38-ANUAL!K38</f>
        <v>239883.29999999993</v>
      </c>
      <c r="K38" s="11">
        <f>+PRE_SIS_131_DEP_PRESUPUESTO_POR!L38-ANUAL!L38</f>
        <v>239883.29999999993</v>
      </c>
      <c r="L38" s="11">
        <f>+PRE_SIS_131_DEP_PRESUPUESTO_POR!M38-ANUAL!M38</f>
        <v>239883.29999999993</v>
      </c>
      <c r="M38" s="11">
        <f>+PRE_SIS_131_DEP_PRESUPUESTO_POR!N38-ANUAL!N38</f>
        <v>399805.5</v>
      </c>
      <c r="N38" s="42"/>
      <c r="O38" s="42"/>
      <c r="P38" s="42"/>
      <c r="Q38" s="42"/>
    </row>
    <row r="39" spans="1:17" ht="12.75" customHeight="1" outlineLevel="1">
      <c r="A39" s="22" t="s">
        <v>66</v>
      </c>
      <c r="B39" s="22"/>
      <c r="C39" s="22" t="s">
        <v>67</v>
      </c>
      <c r="D39" s="22"/>
      <c r="E39" s="22"/>
      <c r="F39" s="11">
        <f>+PRE_SIS_131_DEP_PRESUPUESTO_POR!G39-ANUAL!G39</f>
        <v>7500</v>
      </c>
      <c r="G39" s="11">
        <f>+PRE_SIS_131_DEP_PRESUPUESTO_POR!H39-ANUAL!H39</f>
        <v>7650</v>
      </c>
      <c r="H39" s="11">
        <f>+PRE_SIS_131_DEP_PRESUPUESTO_POR!I39-ANUAL!I39</f>
        <v>24254.519999999997</v>
      </c>
      <c r="I39" s="11">
        <f>+PRE_SIS_131_DEP_PRESUPUESTO_POR!J39-ANUAL!J39</f>
        <v>-9104.52</v>
      </c>
      <c r="J39" s="11">
        <f>+PRE_SIS_131_DEP_PRESUPUESTO_POR!K39-ANUAL!K39</f>
        <v>1229.4300000000003</v>
      </c>
      <c r="K39" s="11">
        <f>+PRE_SIS_131_DEP_PRESUPUESTO_POR!L39-ANUAL!L39</f>
        <v>1843.06</v>
      </c>
      <c r="L39" s="11">
        <f>+PRE_SIS_131_DEP_PRESUPUESTO_POR!M39-ANUAL!M39</f>
        <v>1843.06</v>
      </c>
      <c r="M39" s="11">
        <f>+PRE_SIS_131_DEP_PRESUPUESTO_POR!N39-ANUAL!N39</f>
        <v>1505.6399999999999</v>
      </c>
      <c r="N39" s="42"/>
      <c r="O39" s="42"/>
      <c r="P39" s="42"/>
      <c r="Q39" s="42"/>
    </row>
    <row r="40" spans="1:17" ht="12.75" customHeight="1" outlineLevel="1">
      <c r="A40" s="22" t="s">
        <v>68</v>
      </c>
      <c r="B40" s="22"/>
      <c r="C40" s="22" t="s">
        <v>69</v>
      </c>
      <c r="D40" s="22"/>
      <c r="E40" s="22"/>
      <c r="F40" s="11">
        <f>+PRE_SIS_131_DEP_PRESUPUESTO_POR!G40-ANUAL!G40</f>
        <v>0</v>
      </c>
      <c r="G40" s="11">
        <f>+PRE_SIS_131_DEP_PRESUPUESTO_POR!H40-ANUAL!H40</f>
        <v>0</v>
      </c>
      <c r="H40" s="11">
        <f>+PRE_SIS_131_DEP_PRESUPUESTO_POR!I40-ANUAL!I40</f>
        <v>0</v>
      </c>
      <c r="I40" s="11">
        <f>+PRE_SIS_131_DEP_PRESUPUESTO_POR!J40-ANUAL!J40</f>
        <v>0</v>
      </c>
      <c r="J40" s="11">
        <f>+PRE_SIS_131_DEP_PRESUPUESTO_POR!K40-ANUAL!K40</f>
        <v>0</v>
      </c>
      <c r="K40" s="11">
        <f>+PRE_SIS_131_DEP_PRESUPUESTO_POR!L40-ANUAL!L40</f>
        <v>0</v>
      </c>
      <c r="L40" s="11">
        <f>+PRE_SIS_131_DEP_PRESUPUESTO_POR!M40-ANUAL!M40</f>
        <v>0</v>
      </c>
      <c r="M40" s="11">
        <f>+PRE_SIS_131_DEP_PRESUPUESTO_POR!N40-ANUAL!N40</f>
        <v>0</v>
      </c>
      <c r="N40" s="42"/>
      <c r="O40" s="42"/>
      <c r="P40" s="42"/>
      <c r="Q40" s="42"/>
    </row>
    <row r="41" spans="1:17" ht="12.75" customHeight="1" outlineLevel="1">
      <c r="A41" s="22" t="s">
        <v>70</v>
      </c>
      <c r="B41" s="22"/>
      <c r="C41" s="22" t="s">
        <v>71</v>
      </c>
      <c r="D41" s="22"/>
      <c r="E41" s="22"/>
      <c r="F41" s="11">
        <f>+PRE_SIS_131_DEP_PRESUPUESTO_POR!G41-ANUAL!G41</f>
        <v>2000</v>
      </c>
      <c r="G41" s="11">
        <f>+PRE_SIS_131_DEP_PRESUPUESTO_POR!H41-ANUAL!H41</f>
        <v>2000</v>
      </c>
      <c r="H41" s="11">
        <f>+PRE_SIS_131_DEP_PRESUPUESTO_POR!I41-ANUAL!I41</f>
        <v>4000</v>
      </c>
      <c r="I41" s="11">
        <f>+PRE_SIS_131_DEP_PRESUPUESTO_POR!J41-ANUAL!J41</f>
        <v>0</v>
      </c>
      <c r="J41" s="11">
        <f>+PRE_SIS_131_DEP_PRESUPUESTO_POR!K41-ANUAL!K41</f>
        <v>0</v>
      </c>
      <c r="K41" s="11">
        <f>+PRE_SIS_131_DEP_PRESUPUESTO_POR!L41-ANUAL!L41</f>
        <v>0</v>
      </c>
      <c r="L41" s="11">
        <f>+PRE_SIS_131_DEP_PRESUPUESTO_POR!M41-ANUAL!M41</f>
        <v>0</v>
      </c>
      <c r="M41" s="11">
        <f>+PRE_SIS_131_DEP_PRESUPUESTO_POR!N41-ANUAL!N41</f>
        <v>0</v>
      </c>
      <c r="N41" s="42"/>
      <c r="O41" s="42"/>
      <c r="P41" s="42"/>
      <c r="Q41" s="42"/>
    </row>
    <row r="42" spans="1:17" ht="12.75" customHeight="1" outlineLevel="1">
      <c r="A42" s="22" t="s">
        <v>72</v>
      </c>
      <c r="B42" s="22"/>
      <c r="C42" s="22" t="s">
        <v>73</v>
      </c>
      <c r="D42" s="22"/>
      <c r="E42" s="22"/>
      <c r="F42" s="11">
        <f>+PRE_SIS_131_DEP_PRESUPUESTO_POR!G42-ANUAL!G42</f>
        <v>2000</v>
      </c>
      <c r="G42" s="11">
        <f>+PRE_SIS_131_DEP_PRESUPUESTO_POR!H42-ANUAL!H42</f>
        <v>2203</v>
      </c>
      <c r="H42" s="11">
        <f>+PRE_SIS_131_DEP_PRESUPUESTO_POR!I42-ANUAL!I42</f>
        <v>3962.4300000000003</v>
      </c>
      <c r="I42" s="11">
        <f>+PRE_SIS_131_DEP_PRESUPUESTO_POR!J42-ANUAL!J42</f>
        <v>240.57000000000005</v>
      </c>
      <c r="J42" s="11">
        <f>+PRE_SIS_131_DEP_PRESUPUESTO_POR!K42-ANUAL!K42</f>
        <v>240.57000000000005</v>
      </c>
      <c r="K42" s="11">
        <f>+PRE_SIS_131_DEP_PRESUPUESTO_POR!L42-ANUAL!L42</f>
        <v>240.57000000000005</v>
      </c>
      <c r="L42" s="11">
        <f>+PRE_SIS_131_DEP_PRESUPUESTO_POR!M42-ANUAL!M42</f>
        <v>240.57000000000005</v>
      </c>
      <c r="M42" s="11">
        <f>+PRE_SIS_131_DEP_PRESUPUESTO_POR!N42-ANUAL!N42</f>
        <v>240.57000000000005</v>
      </c>
      <c r="N42" s="42"/>
      <c r="O42" s="42"/>
      <c r="P42" s="42"/>
      <c r="Q42" s="42"/>
    </row>
    <row r="43" spans="1:17" ht="22.5" customHeight="1" outlineLevel="1">
      <c r="A43" s="22" t="s">
        <v>74</v>
      </c>
      <c r="B43" s="22"/>
      <c r="C43" s="22" t="s">
        <v>75</v>
      </c>
      <c r="D43" s="22"/>
      <c r="E43" s="22"/>
      <c r="F43" s="11">
        <f>+PRE_SIS_131_DEP_PRESUPUESTO_POR!G43-ANUAL!G43</f>
        <v>1500</v>
      </c>
      <c r="G43" s="11">
        <f>+PRE_SIS_131_DEP_PRESUPUESTO_POR!H43-ANUAL!H43</f>
        <v>2093</v>
      </c>
      <c r="H43" s="11">
        <f>+PRE_SIS_131_DEP_PRESUPUESTO_POR!I43-ANUAL!I43</f>
        <v>2594.7999999999993</v>
      </c>
      <c r="I43" s="11">
        <f>+PRE_SIS_131_DEP_PRESUPUESTO_POR!J43-ANUAL!J43</f>
        <v>998.1999999999998</v>
      </c>
      <c r="J43" s="11">
        <f>+PRE_SIS_131_DEP_PRESUPUESTO_POR!K43-ANUAL!K43</f>
        <v>1998.1999999999998</v>
      </c>
      <c r="K43" s="11">
        <f>+PRE_SIS_131_DEP_PRESUPUESTO_POR!L43-ANUAL!L43</f>
        <v>1998.1999999999998</v>
      </c>
      <c r="L43" s="11">
        <f>+PRE_SIS_131_DEP_PRESUPUESTO_POR!M43-ANUAL!M43</f>
        <v>1998.1999999999998</v>
      </c>
      <c r="M43" s="11">
        <f>+PRE_SIS_131_DEP_PRESUPUESTO_POR!N43-ANUAL!N43</f>
        <v>1998.1999999999998</v>
      </c>
      <c r="N43" s="42"/>
      <c r="O43" s="42"/>
      <c r="P43" s="42"/>
      <c r="Q43" s="42"/>
    </row>
    <row r="44" spans="1:17" ht="29.25" customHeight="1" outlineLevel="1">
      <c r="A44" s="22" t="s">
        <v>76</v>
      </c>
      <c r="B44" s="22"/>
      <c r="C44" s="22" t="s">
        <v>77</v>
      </c>
      <c r="D44" s="22"/>
      <c r="E44" s="22"/>
      <c r="F44" s="11">
        <f>-PRE_SIS_131_DEP_PRESUPUESTO_POR!G44</f>
        <v>0</v>
      </c>
      <c r="G44" s="11">
        <f>-PRE_SIS_131_DEP_PRESUPUESTO_POR!H44</f>
        <v>-6496</v>
      </c>
      <c r="H44" s="11">
        <f>-PRE_SIS_131_DEP_PRESUPUESTO_POR!I44</f>
        <v>0</v>
      </c>
      <c r="I44" s="11">
        <f>-PRE_SIS_131_DEP_PRESUPUESTO_POR!J44</f>
        <v>-6496</v>
      </c>
      <c r="J44" s="11">
        <f>-PRE_SIS_131_DEP_PRESUPUESTO_POR!K44</f>
        <v>-6496</v>
      </c>
      <c r="K44" s="11">
        <f>-PRE_SIS_131_DEP_PRESUPUESTO_POR!L44</f>
        <v>-6496</v>
      </c>
      <c r="L44" s="11">
        <f>-PRE_SIS_131_DEP_PRESUPUESTO_POR!M44</f>
        <v>-6496</v>
      </c>
      <c r="M44" s="11">
        <f>-PRE_SIS_131_DEP_PRESUPUESTO_POR!N44</f>
        <v>-6496</v>
      </c>
      <c r="N44" s="42"/>
      <c r="O44" s="42"/>
      <c r="P44" s="42"/>
      <c r="Q44" s="42"/>
    </row>
    <row r="45" spans="1:17" ht="24.75" customHeight="1" outlineLevel="1">
      <c r="A45" s="22" t="s">
        <v>78</v>
      </c>
      <c r="B45" s="22"/>
      <c r="C45" s="22" t="s">
        <v>79</v>
      </c>
      <c r="D45" s="22"/>
      <c r="E45" s="22"/>
      <c r="F45" s="11">
        <f>+PRE_SIS_131_DEP_PRESUPUESTO_POR!G45-ANUAL!G44</f>
        <v>1500</v>
      </c>
      <c r="G45" s="11">
        <f>+PRE_SIS_131_DEP_PRESUPUESTO_POR!H45-ANUAL!H44</f>
        <v>1500</v>
      </c>
      <c r="H45" s="11">
        <f>+PRE_SIS_131_DEP_PRESUPUESTO_POR!I45-ANUAL!I44</f>
        <v>3000</v>
      </c>
      <c r="I45" s="11">
        <f>+PRE_SIS_131_DEP_PRESUPUESTO_POR!J45-ANUAL!J44</f>
        <v>0</v>
      </c>
      <c r="J45" s="11">
        <f>+PRE_SIS_131_DEP_PRESUPUESTO_POR!K45-ANUAL!K44</f>
        <v>0</v>
      </c>
      <c r="K45" s="11">
        <f>+PRE_SIS_131_DEP_PRESUPUESTO_POR!L45-ANUAL!L44</f>
        <v>0</v>
      </c>
      <c r="L45" s="11">
        <f>+PRE_SIS_131_DEP_PRESUPUESTO_POR!M45-ANUAL!M44</f>
        <v>0</v>
      </c>
      <c r="M45" s="11">
        <f>+PRE_SIS_131_DEP_PRESUPUESTO_POR!N45-ANUAL!N44</f>
        <v>0</v>
      </c>
      <c r="N45" s="42"/>
      <c r="O45" s="42"/>
      <c r="P45" s="42"/>
      <c r="Q45" s="42"/>
    </row>
    <row r="46" spans="1:17" ht="18.75" customHeight="1" outlineLevel="1">
      <c r="A46" s="22" t="s">
        <v>80</v>
      </c>
      <c r="B46" s="22"/>
      <c r="C46" s="22" t="s">
        <v>81</v>
      </c>
      <c r="D46" s="22"/>
      <c r="E46" s="22"/>
      <c r="F46" s="11">
        <f>+PRE_SIS_131_DEP_PRESUPUESTO_POR!G46-ANUAL!G45</f>
        <v>26500</v>
      </c>
      <c r="G46" s="11">
        <f>+PRE_SIS_131_DEP_PRESUPUESTO_POR!H46-ANUAL!H45</f>
        <v>30787</v>
      </c>
      <c r="H46" s="11">
        <f>+PRE_SIS_131_DEP_PRESUPUESTO_POR!I46-ANUAL!I45</f>
        <v>60795.67000000001</v>
      </c>
      <c r="I46" s="11">
        <f>+PRE_SIS_131_DEP_PRESUPUESTO_POR!J46-ANUAL!J45</f>
        <v>-3508.6699999999983</v>
      </c>
      <c r="J46" s="11">
        <f>+PRE_SIS_131_DEP_PRESUPUESTO_POR!K46-ANUAL!K45</f>
        <v>9244.919999999998</v>
      </c>
      <c r="K46" s="11">
        <f>+PRE_SIS_131_DEP_PRESUPUESTO_POR!L46-ANUAL!L45</f>
        <v>19654.229999999996</v>
      </c>
      <c r="L46" s="11">
        <f>+PRE_SIS_131_DEP_PRESUPUESTO_POR!M46-ANUAL!M45</f>
        <v>19654.229999999996</v>
      </c>
      <c r="M46" s="11">
        <f>+PRE_SIS_131_DEP_PRESUPUESTO_POR!N46-ANUAL!N45</f>
        <v>18004.34</v>
      </c>
      <c r="N46" s="42"/>
      <c r="O46" s="42"/>
      <c r="P46" s="42"/>
      <c r="Q46" s="42"/>
    </row>
    <row r="47" spans="1:17" ht="12.75" customHeight="1">
      <c r="A47" s="19" t="s">
        <v>82</v>
      </c>
      <c r="B47" s="19"/>
      <c r="C47" s="19" t="s">
        <v>83</v>
      </c>
      <c r="D47" s="19"/>
      <c r="E47" s="19"/>
      <c r="F47" s="10">
        <f>SUM(F48:F79)</f>
        <v>1037621</v>
      </c>
      <c r="G47" s="10">
        <f aca="true" t="shared" si="2" ref="G47:M47">SUM(G48:G79)</f>
        <v>1513585.83</v>
      </c>
      <c r="H47" s="10">
        <f t="shared" si="2"/>
        <v>1285230.8599999996</v>
      </c>
      <c r="I47" s="10">
        <f t="shared" si="2"/>
        <v>1265975.9700000002</v>
      </c>
      <c r="J47" s="10">
        <f t="shared" si="2"/>
        <v>1184489.6599999997</v>
      </c>
      <c r="K47" s="10">
        <f t="shared" si="2"/>
        <v>1413273.44</v>
      </c>
      <c r="L47" s="10">
        <f t="shared" si="2"/>
        <v>1413273.44</v>
      </c>
      <c r="M47" s="10">
        <f t="shared" si="2"/>
        <v>1582603.6600000001</v>
      </c>
      <c r="N47" s="43"/>
      <c r="O47" s="43"/>
      <c r="P47" s="43"/>
      <c r="Q47" s="43"/>
    </row>
    <row r="48" spans="1:17" ht="12.75" customHeight="1" outlineLevel="1">
      <c r="A48" s="22" t="s">
        <v>84</v>
      </c>
      <c r="B48" s="22"/>
      <c r="C48" s="22" t="s">
        <v>85</v>
      </c>
      <c r="D48" s="22"/>
      <c r="E48" s="22"/>
      <c r="F48" s="11">
        <f>+PRE_SIS_131_DEP_PRESUPUESTO_POR!G48-ANUAL!G47</f>
        <v>186000</v>
      </c>
      <c r="G48" s="11">
        <f>+PRE_SIS_131_DEP_PRESUPUESTO_POR!H48-ANUAL!H47</f>
        <v>368933.4</v>
      </c>
      <c r="H48" s="11">
        <f>+PRE_SIS_131_DEP_PRESUPUESTO_POR!I48-ANUAL!I47</f>
        <v>292110.73</v>
      </c>
      <c r="I48" s="11">
        <f>+PRE_SIS_131_DEP_PRESUPUESTO_POR!J48-ANUAL!J47</f>
        <v>262822.67000000004</v>
      </c>
      <c r="J48" s="11">
        <f>+PRE_SIS_131_DEP_PRESUPUESTO_POR!K48-ANUAL!K47</f>
        <v>183836</v>
      </c>
      <c r="K48" s="11">
        <f>+PRE_SIS_131_DEP_PRESUPUESTO_POR!L48-ANUAL!L47</f>
        <v>183836</v>
      </c>
      <c r="L48" s="11">
        <f>+PRE_SIS_131_DEP_PRESUPUESTO_POR!M48-ANUAL!M47</f>
        <v>183836</v>
      </c>
      <c r="M48" s="11">
        <f>+PRE_SIS_131_DEP_PRESUPUESTO_POR!N48-ANUAL!N47</f>
        <v>183836</v>
      </c>
      <c r="N48" s="42"/>
      <c r="O48" s="42"/>
      <c r="P48" s="42"/>
      <c r="Q48" s="42"/>
    </row>
    <row r="49" spans="1:17" ht="12.75" customHeight="1" outlineLevel="1">
      <c r="A49" s="22" t="s">
        <v>86</v>
      </c>
      <c r="B49" s="22"/>
      <c r="C49" s="22" t="s">
        <v>87</v>
      </c>
      <c r="D49" s="22"/>
      <c r="E49" s="22"/>
      <c r="F49" s="11">
        <f>+PRE_SIS_131_DEP_PRESUPUESTO_POR!G49-ANUAL!G48</f>
        <v>4500</v>
      </c>
      <c r="G49" s="11">
        <f>+PRE_SIS_131_DEP_PRESUPUESTO_POR!H49-ANUAL!H48</f>
        <v>7000</v>
      </c>
      <c r="H49" s="11">
        <f>+PRE_SIS_131_DEP_PRESUPUESTO_POR!I49-ANUAL!I48</f>
        <v>8103.260000000002</v>
      </c>
      <c r="I49" s="11">
        <f>+PRE_SIS_131_DEP_PRESUPUESTO_POR!J49-ANUAL!J48</f>
        <v>3396.7400000000016</v>
      </c>
      <c r="J49" s="11">
        <f>+PRE_SIS_131_DEP_PRESUPUESTO_POR!K49-ANUAL!K48</f>
        <v>3396.7400000000016</v>
      </c>
      <c r="K49" s="11">
        <f>+PRE_SIS_131_DEP_PRESUPUESTO_POR!L49-ANUAL!L48</f>
        <v>3396.7400000000016</v>
      </c>
      <c r="L49" s="11">
        <f>+PRE_SIS_131_DEP_PRESUPUESTO_POR!M49-ANUAL!M48</f>
        <v>3396.7400000000016</v>
      </c>
      <c r="M49" s="11">
        <f>+PRE_SIS_131_DEP_PRESUPUESTO_POR!N49-ANUAL!N48</f>
        <v>3396.7400000000016</v>
      </c>
      <c r="N49" s="42"/>
      <c r="O49" s="42"/>
      <c r="P49" s="42"/>
      <c r="Q49" s="42"/>
    </row>
    <row r="50" spans="1:17" ht="12.75" customHeight="1" outlineLevel="1">
      <c r="A50" s="22" t="s">
        <v>88</v>
      </c>
      <c r="B50" s="22"/>
      <c r="C50" s="22" t="s">
        <v>89</v>
      </c>
      <c r="D50" s="22"/>
      <c r="E50" s="22"/>
      <c r="F50" s="11">
        <f>+PRE_SIS_131_DEP_PRESUPUESTO_POR!G50-ANUAL!G49</f>
        <v>9555</v>
      </c>
      <c r="G50" s="11">
        <f>+PRE_SIS_131_DEP_PRESUPUESTO_POR!H50-ANUAL!H49</f>
        <v>9555</v>
      </c>
      <c r="H50" s="11">
        <f>+PRE_SIS_131_DEP_PRESUPUESTO_POR!I50-ANUAL!I49</f>
        <v>13928.559999999998</v>
      </c>
      <c r="I50" s="11">
        <f>+PRE_SIS_131_DEP_PRESUPUESTO_POR!J50-ANUAL!J49</f>
        <v>5181.439999999999</v>
      </c>
      <c r="J50" s="11">
        <f>+PRE_SIS_131_DEP_PRESUPUESTO_POR!K50-ANUAL!K49</f>
        <v>6590.4299999999985</v>
      </c>
      <c r="K50" s="11">
        <f>+PRE_SIS_131_DEP_PRESUPUESTO_POR!L50-ANUAL!L49</f>
        <v>6590.4299999999985</v>
      </c>
      <c r="L50" s="11">
        <f>+PRE_SIS_131_DEP_PRESUPUESTO_POR!M50-ANUAL!M49</f>
        <v>6590.4299999999985</v>
      </c>
      <c r="M50" s="11">
        <f>+PRE_SIS_131_DEP_PRESUPUESTO_POR!N50-ANUAL!N49</f>
        <v>8786.439999999999</v>
      </c>
      <c r="N50" s="42"/>
      <c r="O50" s="42"/>
      <c r="P50" s="42"/>
      <c r="Q50" s="42"/>
    </row>
    <row r="51" spans="1:17" ht="17.25" customHeight="1" outlineLevel="1">
      <c r="A51" s="22" t="s">
        <v>90</v>
      </c>
      <c r="B51" s="22"/>
      <c r="C51" s="22" t="s">
        <v>91</v>
      </c>
      <c r="D51" s="22"/>
      <c r="E51" s="22"/>
      <c r="F51" s="11">
        <f>+PRE_SIS_131_DEP_PRESUPUESTO_POR!G51-ANUAL!G50</f>
        <v>13200</v>
      </c>
      <c r="G51" s="11">
        <f>+PRE_SIS_131_DEP_PRESUPUESTO_POR!H51-ANUAL!H50</f>
        <v>13200</v>
      </c>
      <c r="H51" s="11">
        <f>+PRE_SIS_131_DEP_PRESUPUESTO_POR!I51-ANUAL!I50</f>
        <v>16200</v>
      </c>
      <c r="I51" s="11">
        <f>+PRE_SIS_131_DEP_PRESUPUESTO_POR!J51-ANUAL!J50</f>
        <v>10200</v>
      </c>
      <c r="J51" s="11">
        <f>+PRE_SIS_131_DEP_PRESUPUESTO_POR!K51-ANUAL!K50</f>
        <v>13600</v>
      </c>
      <c r="K51" s="11">
        <f>+PRE_SIS_131_DEP_PRESUPUESTO_POR!L51-ANUAL!L50</f>
        <v>13600</v>
      </c>
      <c r="L51" s="11">
        <f>+PRE_SIS_131_DEP_PRESUPUESTO_POR!M51-ANUAL!M50</f>
        <v>13600</v>
      </c>
      <c r="M51" s="11">
        <f>+PRE_SIS_131_DEP_PRESUPUESTO_POR!N51-ANUAL!N50</f>
        <v>13600</v>
      </c>
      <c r="N51" s="42"/>
      <c r="O51" s="42"/>
      <c r="P51" s="42"/>
      <c r="Q51" s="42"/>
    </row>
    <row r="52" spans="1:17" ht="12.75" customHeight="1" outlineLevel="1">
      <c r="A52" s="22" t="s">
        <v>92</v>
      </c>
      <c r="B52" s="22"/>
      <c r="C52" s="22" t="s">
        <v>93</v>
      </c>
      <c r="D52" s="22"/>
      <c r="E52" s="22"/>
      <c r="F52" s="11">
        <f>+PRE_SIS_131_DEP_PRESUPUESTO_POR!G52-ANUAL!G51</f>
        <v>14000</v>
      </c>
      <c r="G52" s="11">
        <f>+PRE_SIS_131_DEP_PRESUPUESTO_POR!H52-ANUAL!H51</f>
        <v>22010.550000000003</v>
      </c>
      <c r="H52" s="11">
        <f>+PRE_SIS_131_DEP_PRESUPUESTO_POR!I52-ANUAL!I51</f>
        <v>20124.59999999999</v>
      </c>
      <c r="I52" s="11">
        <f>+PRE_SIS_131_DEP_PRESUPUESTO_POR!J52-ANUAL!J51</f>
        <v>15885.95</v>
      </c>
      <c r="J52" s="11">
        <f>+PRE_SIS_131_DEP_PRESUPUESTO_POR!K52-ANUAL!K51</f>
        <v>18485.95</v>
      </c>
      <c r="K52" s="11">
        <f>+PRE_SIS_131_DEP_PRESUPUESTO_POR!L52-ANUAL!L51</f>
        <v>18485.95</v>
      </c>
      <c r="L52" s="11">
        <f>+PRE_SIS_131_DEP_PRESUPUESTO_POR!M52-ANUAL!M51</f>
        <v>18485.95</v>
      </c>
      <c r="M52" s="11">
        <f>+PRE_SIS_131_DEP_PRESUPUESTO_POR!N52-ANUAL!N51</f>
        <v>18485.95</v>
      </c>
      <c r="N52" s="42"/>
      <c r="O52" s="42"/>
      <c r="P52" s="42"/>
      <c r="Q52" s="42"/>
    </row>
    <row r="53" spans="1:17" ht="12.75" customHeight="1" outlineLevel="1">
      <c r="A53" s="22" t="s">
        <v>94</v>
      </c>
      <c r="B53" s="22"/>
      <c r="C53" s="22" t="s">
        <v>95</v>
      </c>
      <c r="D53" s="22"/>
      <c r="E53" s="22"/>
      <c r="F53" s="11">
        <f>+PRE_SIS_131_DEP_PRESUPUESTO_POR!G53-ANUAL!G52</f>
        <v>313200</v>
      </c>
      <c r="G53" s="11">
        <f>+PRE_SIS_131_DEP_PRESUPUESTO_POR!H53-ANUAL!H52</f>
        <v>324800</v>
      </c>
      <c r="H53" s="11">
        <f>+PRE_SIS_131_DEP_PRESUPUESTO_POR!I53-ANUAL!I52</f>
        <v>313200</v>
      </c>
      <c r="I53" s="11">
        <f>+PRE_SIS_131_DEP_PRESUPUESTO_POR!J53-ANUAL!J52</f>
        <v>324800</v>
      </c>
      <c r="J53" s="11">
        <f>+PRE_SIS_131_DEP_PRESUPUESTO_POR!K53-ANUAL!K52</f>
        <v>324800</v>
      </c>
      <c r="K53" s="11">
        <f>+PRE_SIS_131_DEP_PRESUPUESTO_POR!L53-ANUAL!L52</f>
        <v>324800</v>
      </c>
      <c r="L53" s="11">
        <f>+PRE_SIS_131_DEP_PRESUPUESTO_POR!M53-ANUAL!M52</f>
        <v>324800</v>
      </c>
      <c r="M53" s="11">
        <f>+PRE_SIS_131_DEP_PRESUPUESTO_POR!N53-ANUAL!N52</f>
        <v>324800</v>
      </c>
      <c r="N53" s="42"/>
      <c r="O53" s="42"/>
      <c r="P53" s="42"/>
      <c r="Q53" s="42"/>
    </row>
    <row r="54" spans="1:17" ht="21" customHeight="1" outlineLevel="1">
      <c r="A54" s="22" t="s">
        <v>96</v>
      </c>
      <c r="B54" s="22"/>
      <c r="C54" s="22" t="s">
        <v>97</v>
      </c>
      <c r="D54" s="22"/>
      <c r="E54" s="22"/>
      <c r="F54" s="11">
        <f>+PRE_SIS_131_DEP_PRESUPUESTO_POR!G54-ANUAL!G53</f>
        <v>30000</v>
      </c>
      <c r="G54" s="11">
        <f>+PRE_SIS_131_DEP_PRESUPUESTO_POR!H54-ANUAL!H53</f>
        <v>69324.98000000001</v>
      </c>
      <c r="H54" s="11">
        <f>+PRE_SIS_131_DEP_PRESUPUESTO_POR!I54-ANUAL!I53</f>
        <v>31015.199999999997</v>
      </c>
      <c r="I54" s="11">
        <f>+PRE_SIS_131_DEP_PRESUPUESTO_POR!J54-ANUAL!J53</f>
        <v>68309.78</v>
      </c>
      <c r="J54" s="11">
        <f>+PRE_SIS_131_DEP_PRESUPUESTO_POR!K54-ANUAL!K53</f>
        <v>58259.25</v>
      </c>
      <c r="K54" s="11">
        <f>+PRE_SIS_131_DEP_PRESUPUESTO_POR!L54-ANUAL!L53</f>
        <v>58259.25</v>
      </c>
      <c r="L54" s="11">
        <f>+PRE_SIS_131_DEP_PRESUPUESTO_POR!M54-ANUAL!M53</f>
        <v>58259.25</v>
      </c>
      <c r="M54" s="11">
        <f>+PRE_SIS_131_DEP_PRESUPUESTO_POR!N54-ANUAL!N53</f>
        <v>53887.45</v>
      </c>
      <c r="N54" s="42"/>
      <c r="O54" s="42"/>
      <c r="P54" s="42"/>
      <c r="Q54" s="42"/>
    </row>
    <row r="55" spans="1:17" ht="18" customHeight="1" outlineLevel="1">
      <c r="A55" s="22" t="s">
        <v>98</v>
      </c>
      <c r="B55" s="22"/>
      <c r="C55" s="22" t="s">
        <v>99</v>
      </c>
      <c r="D55" s="22"/>
      <c r="E55" s="22"/>
      <c r="F55" s="11">
        <f>+PRE_SIS_131_DEP_PRESUPUESTO_POR!G55-ANUAL!G54</f>
        <v>500</v>
      </c>
      <c r="G55" s="11">
        <f>+PRE_SIS_131_DEP_PRESUPUESTO_POR!H55-ANUAL!H54</f>
        <v>0</v>
      </c>
      <c r="H55" s="11">
        <f>+PRE_SIS_131_DEP_PRESUPUESTO_POR!I55-ANUAL!I54</f>
        <v>500</v>
      </c>
      <c r="I55" s="11">
        <f>+PRE_SIS_131_DEP_PRESUPUESTO_POR!J55-ANUAL!J54</f>
        <v>0</v>
      </c>
      <c r="J55" s="11">
        <f>+PRE_SIS_131_DEP_PRESUPUESTO_POR!K55-ANUAL!K54</f>
        <v>0</v>
      </c>
      <c r="K55" s="11">
        <f>+PRE_SIS_131_DEP_PRESUPUESTO_POR!L55-ANUAL!L54</f>
        <v>0</v>
      </c>
      <c r="L55" s="11">
        <f>+PRE_SIS_131_DEP_PRESUPUESTO_POR!M55-ANUAL!M54</f>
        <v>0</v>
      </c>
      <c r="M55" s="11">
        <f>+PRE_SIS_131_DEP_PRESUPUESTO_POR!N55-ANUAL!N54</f>
        <v>0</v>
      </c>
      <c r="N55" s="42"/>
      <c r="O55" s="42"/>
      <c r="P55" s="42"/>
      <c r="Q55" s="42"/>
    </row>
    <row r="56" spans="1:17" ht="12.75" customHeight="1" outlineLevel="1">
      <c r="A56" s="22" t="s">
        <v>100</v>
      </c>
      <c r="B56" s="22"/>
      <c r="C56" s="22" t="s">
        <v>101</v>
      </c>
      <c r="D56" s="22"/>
      <c r="E56" s="22"/>
      <c r="F56" s="11">
        <f>+PRE_SIS_131_DEP_PRESUPUESTO_POR!G56-ANUAL!G55</f>
        <v>500</v>
      </c>
      <c r="G56" s="11">
        <f>+PRE_SIS_131_DEP_PRESUPUESTO_POR!H56-ANUAL!H55</f>
        <v>0</v>
      </c>
      <c r="H56" s="11">
        <f>+PRE_SIS_131_DEP_PRESUPUESTO_POR!I56-ANUAL!I55</f>
        <v>500</v>
      </c>
      <c r="I56" s="11">
        <f>+PRE_SIS_131_DEP_PRESUPUESTO_POR!J56-ANUAL!J55</f>
        <v>0</v>
      </c>
      <c r="J56" s="11">
        <f>+PRE_SIS_131_DEP_PRESUPUESTO_POR!K56-ANUAL!K55</f>
        <v>0</v>
      </c>
      <c r="K56" s="11">
        <f>+PRE_SIS_131_DEP_PRESUPUESTO_POR!L56-ANUAL!L55</f>
        <v>0</v>
      </c>
      <c r="L56" s="11">
        <f>+PRE_SIS_131_DEP_PRESUPUESTO_POR!M56-ANUAL!M55</f>
        <v>0</v>
      </c>
      <c r="M56" s="11">
        <f>+PRE_SIS_131_DEP_PRESUPUESTO_POR!N56-ANUAL!N55</f>
        <v>0</v>
      </c>
      <c r="N56" s="42"/>
      <c r="O56" s="42"/>
      <c r="P56" s="42"/>
      <c r="Q56" s="42"/>
    </row>
    <row r="57" spans="1:17" ht="22.5" customHeight="1" outlineLevel="1">
      <c r="A57" s="22" t="s">
        <v>102</v>
      </c>
      <c r="B57" s="22"/>
      <c r="C57" s="22" t="s">
        <v>103</v>
      </c>
      <c r="D57" s="22"/>
      <c r="E57" s="22"/>
      <c r="F57" s="11">
        <f>+PRE_SIS_131_DEP_PRESUPUESTO_POR!G57-ANUAL!G56</f>
        <v>0</v>
      </c>
      <c r="G57" s="11">
        <f>+PRE_SIS_131_DEP_PRESUPUESTO_POR!H57-ANUAL!H56</f>
        <v>13889.840000000026</v>
      </c>
      <c r="H57" s="11">
        <f>+PRE_SIS_131_DEP_PRESUPUESTO_POR!I57-ANUAL!I56</f>
        <v>0</v>
      </c>
      <c r="I57" s="11">
        <f>+PRE_SIS_131_DEP_PRESUPUESTO_POR!J57-ANUAL!J56</f>
        <v>13889.839999999997</v>
      </c>
      <c r="J57" s="11">
        <f>+PRE_SIS_131_DEP_PRESUPUESTO_POR!K57-ANUAL!K56</f>
        <v>13889.839999999997</v>
      </c>
      <c r="K57" s="11">
        <f>+PRE_SIS_131_DEP_PRESUPUESTO_POR!L57-ANUAL!L56</f>
        <v>66418.16</v>
      </c>
      <c r="L57" s="11">
        <f>+PRE_SIS_131_DEP_PRESUPUESTO_POR!M57-ANUAL!M56</f>
        <v>66418.16</v>
      </c>
      <c r="M57" s="11">
        <f>+PRE_SIS_131_DEP_PRESUPUESTO_POR!N57-ANUAL!N56</f>
        <v>83927.59999999999</v>
      </c>
      <c r="N57" s="42"/>
      <c r="O57" s="42"/>
      <c r="P57" s="42"/>
      <c r="Q57" s="42"/>
    </row>
    <row r="58" spans="1:17" ht="23.25" customHeight="1" outlineLevel="1">
      <c r="A58" s="22" t="s">
        <v>104</v>
      </c>
      <c r="B58" s="22"/>
      <c r="C58" s="22" t="s">
        <v>105</v>
      </c>
      <c r="D58" s="22"/>
      <c r="E58" s="22"/>
      <c r="F58" s="11">
        <f>+PRE_SIS_131_DEP_PRESUPUESTO_POR!G58-ANUAL!G57</f>
        <v>0</v>
      </c>
      <c r="G58" s="11">
        <f>+PRE_SIS_131_DEP_PRESUPUESTO_POR!H58-ANUAL!H57</f>
        <v>0</v>
      </c>
      <c r="H58" s="11">
        <f>+PRE_SIS_131_DEP_PRESUPUESTO_POR!I58-ANUAL!I57</f>
        <v>0</v>
      </c>
      <c r="I58" s="11">
        <f>+PRE_SIS_131_DEP_PRESUPUESTO_POR!J58-ANUAL!J57</f>
        <v>0</v>
      </c>
      <c r="J58" s="11">
        <f>+PRE_SIS_131_DEP_PRESUPUESTO_POR!K58-ANUAL!K57</f>
        <v>0</v>
      </c>
      <c r="K58" s="11">
        <f>+PRE_SIS_131_DEP_PRESUPUESTO_POR!L58-ANUAL!L57</f>
        <v>0</v>
      </c>
      <c r="L58" s="11">
        <f>+PRE_SIS_131_DEP_PRESUPUESTO_POR!M58-ANUAL!M57</f>
        <v>0</v>
      </c>
      <c r="M58" s="11">
        <f>+PRE_SIS_131_DEP_PRESUPUESTO_POR!N58-ANUAL!N57</f>
        <v>9700</v>
      </c>
      <c r="N58" s="42"/>
      <c r="O58" s="42"/>
      <c r="P58" s="42"/>
      <c r="Q58" s="42"/>
    </row>
    <row r="59" spans="1:17" ht="12.75" customHeight="1" outlineLevel="1">
      <c r="A59" s="22" t="s">
        <v>106</v>
      </c>
      <c r="B59" s="22"/>
      <c r="C59" s="22" t="s">
        <v>107</v>
      </c>
      <c r="D59" s="22"/>
      <c r="E59" s="22"/>
      <c r="F59" s="11">
        <f>+PRE_SIS_131_DEP_PRESUPUESTO_POR!G59-ANUAL!G58</f>
        <v>0</v>
      </c>
      <c r="G59" s="11">
        <f>+PRE_SIS_131_DEP_PRESUPUESTO_POR!H59-ANUAL!H58</f>
        <v>0</v>
      </c>
      <c r="H59" s="11">
        <f>+PRE_SIS_131_DEP_PRESUPUESTO_POR!I59-ANUAL!I58</f>
        <v>0</v>
      </c>
      <c r="I59" s="11">
        <f>+PRE_SIS_131_DEP_PRESUPUESTO_POR!J59-ANUAL!J58</f>
        <v>0</v>
      </c>
      <c r="J59" s="11">
        <f>+PRE_SIS_131_DEP_PRESUPUESTO_POR!K59-ANUAL!K58</f>
        <v>0</v>
      </c>
      <c r="K59" s="11">
        <f>+PRE_SIS_131_DEP_PRESUPUESTO_POR!L59-ANUAL!L58</f>
        <v>0</v>
      </c>
      <c r="L59" s="11">
        <f>+PRE_SIS_131_DEP_PRESUPUESTO_POR!M59-ANUAL!M58</f>
        <v>0</v>
      </c>
      <c r="M59" s="11">
        <f>+PRE_SIS_131_DEP_PRESUPUESTO_POR!N59-ANUAL!N58</f>
        <v>0</v>
      </c>
      <c r="N59" s="42"/>
      <c r="O59" s="42"/>
      <c r="P59" s="42"/>
      <c r="Q59" s="42"/>
    </row>
    <row r="60" spans="1:17" ht="12.75" customHeight="1" outlineLevel="1">
      <c r="A60" s="22" t="s">
        <v>108</v>
      </c>
      <c r="B60" s="22"/>
      <c r="C60" s="22" t="s">
        <v>109</v>
      </c>
      <c r="D60" s="22"/>
      <c r="E60" s="22"/>
      <c r="F60" s="11">
        <f>+PRE_SIS_131_DEP_PRESUPUESTO_POR!G60-ANUAL!G59</f>
        <v>26391</v>
      </c>
      <c r="G60" s="11">
        <f>+PRE_SIS_131_DEP_PRESUPUESTO_POR!H60-ANUAL!H59</f>
        <v>40362</v>
      </c>
      <c r="H60" s="11">
        <f>+PRE_SIS_131_DEP_PRESUPUESTO_POR!I60-ANUAL!I59</f>
        <v>28527.490000000005</v>
      </c>
      <c r="I60" s="11">
        <f>+PRE_SIS_131_DEP_PRESUPUESTO_POR!J60-ANUAL!J59</f>
        <v>38225.51000000001</v>
      </c>
      <c r="J60" s="11">
        <f>+PRE_SIS_131_DEP_PRESUPUESTO_POR!K60-ANUAL!K59</f>
        <v>62986.350000000006</v>
      </c>
      <c r="K60" s="11">
        <f>+PRE_SIS_131_DEP_PRESUPUESTO_POR!L60-ANUAL!L59</f>
        <v>62986.350000000006</v>
      </c>
      <c r="L60" s="11">
        <f>+PRE_SIS_131_DEP_PRESUPUESTO_POR!M60-ANUAL!M59</f>
        <v>62986.350000000006</v>
      </c>
      <c r="M60" s="11">
        <f>+PRE_SIS_131_DEP_PRESUPUESTO_POR!N60-ANUAL!N59</f>
        <v>79988.79</v>
      </c>
      <c r="N60" s="42"/>
      <c r="O60" s="42"/>
      <c r="P60" s="42"/>
      <c r="Q60" s="42"/>
    </row>
    <row r="61" spans="1:17" ht="12.75" customHeight="1" outlineLevel="1">
      <c r="A61" s="22" t="s">
        <v>110</v>
      </c>
      <c r="B61" s="22"/>
      <c r="C61" s="22" t="s">
        <v>111</v>
      </c>
      <c r="D61" s="22"/>
      <c r="E61" s="22"/>
      <c r="F61" s="11">
        <f>+PRE_SIS_131_DEP_PRESUPUESTO_POR!G61-ANUAL!G60</f>
        <v>3000</v>
      </c>
      <c r="G61" s="11">
        <f>+PRE_SIS_131_DEP_PRESUPUESTO_POR!H61-ANUAL!H60</f>
        <v>3000</v>
      </c>
      <c r="H61" s="11">
        <f>+PRE_SIS_131_DEP_PRESUPUESTO_POR!I61-ANUAL!I60</f>
        <v>6000</v>
      </c>
      <c r="I61" s="11">
        <f>+PRE_SIS_131_DEP_PRESUPUESTO_POR!J61-ANUAL!J60</f>
        <v>0</v>
      </c>
      <c r="J61" s="11">
        <f>+PRE_SIS_131_DEP_PRESUPUESTO_POR!K61-ANUAL!K60</f>
        <v>0</v>
      </c>
      <c r="K61" s="11">
        <f>+PRE_SIS_131_DEP_PRESUPUESTO_POR!L61-ANUAL!L60</f>
        <v>0</v>
      </c>
      <c r="L61" s="11">
        <f>+PRE_SIS_131_DEP_PRESUPUESTO_POR!M61-ANUAL!M60</f>
        <v>0</v>
      </c>
      <c r="M61" s="11">
        <f>+PRE_SIS_131_DEP_PRESUPUESTO_POR!N61-ANUAL!N60</f>
        <v>0</v>
      </c>
      <c r="N61" s="42"/>
      <c r="O61" s="42"/>
      <c r="P61" s="42"/>
      <c r="Q61" s="42"/>
    </row>
    <row r="62" spans="1:17" ht="12.75" customHeight="1" outlineLevel="1">
      <c r="A62" s="22" t="s">
        <v>112</v>
      </c>
      <c r="B62" s="22"/>
      <c r="C62" s="22" t="s">
        <v>113</v>
      </c>
      <c r="D62" s="22"/>
      <c r="E62" s="22"/>
      <c r="F62" s="11">
        <f>+PRE_SIS_131_DEP_PRESUPUESTO_POR!G62-ANUAL!G61</f>
        <v>31071</v>
      </c>
      <c r="G62" s="11">
        <f>+PRE_SIS_131_DEP_PRESUPUESTO_POR!H62-ANUAL!H61</f>
        <v>31071</v>
      </c>
      <c r="H62" s="11">
        <f>+PRE_SIS_131_DEP_PRESUPUESTO_POR!I62-ANUAL!I61</f>
        <v>71553.7</v>
      </c>
      <c r="I62" s="11">
        <f>+PRE_SIS_131_DEP_PRESUPUESTO_POR!J62-ANUAL!J61</f>
        <v>-9411.7</v>
      </c>
      <c r="J62" s="11">
        <f>+PRE_SIS_131_DEP_PRESUPUESTO_POR!K62-ANUAL!K61</f>
        <v>8532.849999999999</v>
      </c>
      <c r="K62" s="11">
        <f>+PRE_SIS_131_DEP_PRESUPUESTO_POR!L62-ANUAL!L61</f>
        <v>8532.849999999999</v>
      </c>
      <c r="L62" s="11">
        <f>+PRE_SIS_131_DEP_PRESUPUESTO_POR!M62-ANUAL!M61</f>
        <v>8532.849999999999</v>
      </c>
      <c r="M62" s="11">
        <f>+PRE_SIS_131_DEP_PRESUPUESTO_POR!N62-ANUAL!N61</f>
        <v>8532.849999999999</v>
      </c>
      <c r="N62" s="42"/>
      <c r="O62" s="42"/>
      <c r="P62" s="42"/>
      <c r="Q62" s="42"/>
    </row>
    <row r="63" spans="1:17" ht="12.75" customHeight="1" outlineLevel="1">
      <c r="A63" s="22" t="s">
        <v>114</v>
      </c>
      <c r="B63" s="22"/>
      <c r="C63" s="22" t="s">
        <v>115</v>
      </c>
      <c r="D63" s="22"/>
      <c r="E63" s="22"/>
      <c r="F63" s="11">
        <f>+PRE_SIS_131_DEP_PRESUPUESTO_POR!G63-ANUAL!G62</f>
        <v>0</v>
      </c>
      <c r="G63" s="11">
        <f>+PRE_SIS_131_DEP_PRESUPUESTO_POR!H63-ANUAL!H62</f>
        <v>0</v>
      </c>
      <c r="H63" s="11">
        <f>+PRE_SIS_131_DEP_PRESUPUESTO_POR!I63-ANUAL!I62</f>
        <v>1000</v>
      </c>
      <c r="I63" s="11">
        <f>+PRE_SIS_131_DEP_PRESUPUESTO_POR!J63-ANUAL!J62</f>
        <v>-1000</v>
      </c>
      <c r="J63" s="11">
        <f>+PRE_SIS_131_DEP_PRESUPUESTO_POR!K63-ANUAL!K62</f>
        <v>0</v>
      </c>
      <c r="K63" s="11">
        <f>+PRE_SIS_131_DEP_PRESUPUESTO_POR!L63-ANUAL!L62</f>
        <v>0</v>
      </c>
      <c r="L63" s="11">
        <f>+PRE_SIS_131_DEP_PRESUPUESTO_POR!M63-ANUAL!M62</f>
        <v>0</v>
      </c>
      <c r="M63" s="11">
        <f>+PRE_SIS_131_DEP_PRESUPUESTO_POR!N63-ANUAL!N62</f>
        <v>0</v>
      </c>
      <c r="N63" s="42"/>
      <c r="O63" s="42"/>
      <c r="P63" s="42"/>
      <c r="Q63" s="42"/>
    </row>
    <row r="64" spans="1:17" ht="21.75" customHeight="1" outlineLevel="1">
      <c r="A64" s="22" t="s">
        <v>116</v>
      </c>
      <c r="B64" s="22"/>
      <c r="C64" s="22" t="s">
        <v>117</v>
      </c>
      <c r="D64" s="22"/>
      <c r="E64" s="22"/>
      <c r="F64" s="11">
        <f>+PRE_SIS_131_DEP_PRESUPUESTO_POR!G64-ANUAL!G63</f>
        <v>7920</v>
      </c>
      <c r="G64" s="11">
        <f>+PRE_SIS_131_DEP_PRESUPUESTO_POR!H64-ANUAL!H63</f>
        <v>7920</v>
      </c>
      <c r="H64" s="11">
        <f>+PRE_SIS_131_DEP_PRESUPUESTO_POR!I64-ANUAL!I63</f>
        <v>14680</v>
      </c>
      <c r="I64" s="11">
        <f>+PRE_SIS_131_DEP_PRESUPUESTO_POR!J64-ANUAL!J63</f>
        <v>1160</v>
      </c>
      <c r="J64" s="11">
        <f>+PRE_SIS_131_DEP_PRESUPUESTO_POR!K64-ANUAL!K63</f>
        <v>1160</v>
      </c>
      <c r="K64" s="11">
        <f>+PRE_SIS_131_DEP_PRESUPUESTO_POR!L64-ANUAL!L63</f>
        <v>1160</v>
      </c>
      <c r="L64" s="11">
        <f>+PRE_SIS_131_DEP_PRESUPUESTO_POR!M64-ANUAL!M63</f>
        <v>1160</v>
      </c>
      <c r="M64" s="11">
        <f>+PRE_SIS_131_DEP_PRESUPUESTO_POR!N64-ANUAL!N63</f>
        <v>186220.59999999998</v>
      </c>
      <c r="N64" s="42"/>
      <c r="O64" s="42"/>
      <c r="P64" s="42"/>
      <c r="Q64" s="42"/>
    </row>
    <row r="65" spans="1:17" ht="30.75" customHeight="1" outlineLevel="1">
      <c r="A65" s="22" t="s">
        <v>118</v>
      </c>
      <c r="B65" s="22"/>
      <c r="C65" s="22" t="s">
        <v>119</v>
      </c>
      <c r="D65" s="22"/>
      <c r="E65" s="22"/>
      <c r="F65" s="11">
        <f>+PRE_SIS_131_DEP_PRESUPUESTO_POR!G65-ANUAL!G64</f>
        <v>7000</v>
      </c>
      <c r="G65" s="11">
        <f>+PRE_SIS_131_DEP_PRESUPUESTO_POR!H65-ANUAL!H64</f>
        <v>27462.630000000005</v>
      </c>
      <c r="H65" s="11">
        <f>+PRE_SIS_131_DEP_PRESUPUESTO_POR!I65-ANUAL!I64</f>
        <v>10551.309999999998</v>
      </c>
      <c r="I65" s="11">
        <f>+PRE_SIS_131_DEP_PRESUPUESTO_POR!J65-ANUAL!J64</f>
        <v>23911.319999999996</v>
      </c>
      <c r="J65" s="11">
        <f>+PRE_SIS_131_DEP_PRESUPUESTO_POR!K65-ANUAL!K64</f>
        <v>26911.319999999996</v>
      </c>
      <c r="K65" s="11">
        <f>+PRE_SIS_131_DEP_PRESUPUESTO_POR!L65-ANUAL!L64</f>
        <v>26911.319999999996</v>
      </c>
      <c r="L65" s="11">
        <f>+PRE_SIS_131_DEP_PRESUPUESTO_POR!M65-ANUAL!M64</f>
        <v>26911.319999999996</v>
      </c>
      <c r="M65" s="11">
        <f>+PRE_SIS_131_DEP_PRESUPUESTO_POR!N65-ANUAL!N64</f>
        <v>26911.319999999996</v>
      </c>
      <c r="N65" s="42"/>
      <c r="O65" s="42"/>
      <c r="P65" s="42"/>
      <c r="Q65" s="42"/>
    </row>
    <row r="66" spans="1:17" ht="27.75" customHeight="1" outlineLevel="1">
      <c r="A66" s="22" t="s">
        <v>120</v>
      </c>
      <c r="B66" s="22"/>
      <c r="C66" s="22" t="s">
        <v>121</v>
      </c>
      <c r="D66" s="22"/>
      <c r="E66" s="22"/>
      <c r="F66" s="11">
        <f>+PRE_SIS_131_DEP_PRESUPUESTO_POR!G66-ANUAL!G65</f>
        <v>10003</v>
      </c>
      <c r="G66" s="11">
        <f>+PRE_SIS_131_DEP_PRESUPUESTO_POR!H66-ANUAL!H65</f>
        <v>10003</v>
      </c>
      <c r="H66" s="11">
        <f>+PRE_SIS_131_DEP_PRESUPUESTO_POR!I66-ANUAL!I65</f>
        <v>49327.979999999996</v>
      </c>
      <c r="I66" s="11">
        <f>+PRE_SIS_131_DEP_PRESUPUESTO_POR!J66-ANUAL!J65</f>
        <v>-29321.98</v>
      </c>
      <c r="J66" s="11">
        <f>+PRE_SIS_131_DEP_PRESUPUESTO_POR!K66-ANUAL!K65</f>
        <v>0</v>
      </c>
      <c r="K66" s="11">
        <f>+PRE_SIS_131_DEP_PRESUPUESTO_POR!L66-ANUAL!L65</f>
        <v>0</v>
      </c>
      <c r="L66" s="11">
        <f>+PRE_SIS_131_DEP_PRESUPUESTO_POR!M66-ANUAL!M65</f>
        <v>0</v>
      </c>
      <c r="M66" s="11">
        <f>+PRE_SIS_131_DEP_PRESUPUESTO_POR!N66-ANUAL!N65</f>
        <v>0</v>
      </c>
      <c r="N66" s="42"/>
      <c r="O66" s="42"/>
      <c r="P66" s="42"/>
      <c r="Q66" s="42"/>
    </row>
    <row r="67" spans="1:17" ht="30" customHeight="1" outlineLevel="1">
      <c r="A67" s="22" t="s">
        <v>122</v>
      </c>
      <c r="B67" s="22"/>
      <c r="C67" s="22" t="s">
        <v>123</v>
      </c>
      <c r="D67" s="22"/>
      <c r="E67" s="22"/>
      <c r="F67" s="11">
        <f>+PRE_SIS_131_DEP_PRESUPUESTO_POR!G67-ANUAL!G66</f>
        <v>22545</v>
      </c>
      <c r="G67" s="11">
        <f>+PRE_SIS_131_DEP_PRESUPUESTO_POR!H67-ANUAL!H66</f>
        <v>24972.740000000005</v>
      </c>
      <c r="H67" s="11">
        <f>+PRE_SIS_131_DEP_PRESUPUESTO_POR!I67-ANUAL!I66</f>
        <v>46846.18000000001</v>
      </c>
      <c r="I67" s="11">
        <f>+PRE_SIS_131_DEP_PRESUPUESTO_POR!J67-ANUAL!J66</f>
        <v>671.5599999999977</v>
      </c>
      <c r="J67" s="11">
        <f>+PRE_SIS_131_DEP_PRESUPUESTO_POR!K67-ANUAL!K66</f>
        <v>22486.629999999997</v>
      </c>
      <c r="K67" s="11">
        <f>+PRE_SIS_131_DEP_PRESUPUESTO_POR!L67-ANUAL!L66</f>
        <v>27408.509999999995</v>
      </c>
      <c r="L67" s="11">
        <f>+PRE_SIS_131_DEP_PRESUPUESTO_POR!M67-ANUAL!M66</f>
        <v>27408.509999999995</v>
      </c>
      <c r="M67" s="11">
        <f>+PRE_SIS_131_DEP_PRESUPUESTO_POR!N67-ANUAL!N66</f>
        <v>45990.81999999999</v>
      </c>
      <c r="N67" s="42"/>
      <c r="O67" s="42"/>
      <c r="P67" s="42"/>
      <c r="Q67" s="42"/>
    </row>
    <row r="68" spans="1:17" ht="18" customHeight="1" outlineLevel="1">
      <c r="A68" s="22" t="s">
        <v>124</v>
      </c>
      <c r="B68" s="22"/>
      <c r="C68" s="22" t="s">
        <v>125</v>
      </c>
      <c r="D68" s="22"/>
      <c r="E68" s="22"/>
      <c r="F68" s="11">
        <f>+PRE_SIS_131_DEP_PRESUPUESTO_POR!G68-ANUAL!G67</f>
        <v>27705</v>
      </c>
      <c r="G68" s="11">
        <f>+PRE_SIS_131_DEP_PRESUPUESTO_POR!H68-ANUAL!H67</f>
        <v>27705</v>
      </c>
      <c r="H68" s="11">
        <f>+PRE_SIS_131_DEP_PRESUPUESTO_POR!I68-ANUAL!I67</f>
        <v>35110</v>
      </c>
      <c r="I68" s="11">
        <f>+PRE_SIS_131_DEP_PRESUPUESTO_POR!J68-ANUAL!J67</f>
        <v>20300</v>
      </c>
      <c r="J68" s="11">
        <f>+PRE_SIS_131_DEP_PRESUPUESTO_POR!K68-ANUAL!K67</f>
        <v>20300</v>
      </c>
      <c r="K68" s="11">
        <f>+PRE_SIS_131_DEP_PRESUPUESTO_POR!L68-ANUAL!L67</f>
        <v>20300</v>
      </c>
      <c r="L68" s="11">
        <f>+PRE_SIS_131_DEP_PRESUPUESTO_POR!M68-ANUAL!M67</f>
        <v>20300</v>
      </c>
      <c r="M68" s="11">
        <f>+PRE_SIS_131_DEP_PRESUPUESTO_POR!N68-ANUAL!N67</f>
        <v>60900</v>
      </c>
      <c r="N68" s="42"/>
      <c r="O68" s="42"/>
      <c r="P68" s="42"/>
      <c r="Q68" s="42"/>
    </row>
    <row r="69" spans="1:17" ht="12.75" customHeight="1" outlineLevel="1">
      <c r="A69" s="22" t="s">
        <v>126</v>
      </c>
      <c r="B69" s="22"/>
      <c r="C69" s="22" t="s">
        <v>127</v>
      </c>
      <c r="D69" s="22"/>
      <c r="E69" s="22"/>
      <c r="F69" s="11">
        <f>+PRE_SIS_131_DEP_PRESUPUESTO_POR!G69-ANUAL!G68</f>
        <v>6000</v>
      </c>
      <c r="G69" s="11">
        <f>+PRE_SIS_131_DEP_PRESUPUESTO_POR!H69-ANUAL!H68</f>
        <v>6000</v>
      </c>
      <c r="H69" s="11">
        <f>+PRE_SIS_131_DEP_PRESUPUESTO_POR!I69-ANUAL!I68</f>
        <v>6995</v>
      </c>
      <c r="I69" s="11">
        <f>+PRE_SIS_131_DEP_PRESUPUESTO_POR!J69-ANUAL!J68</f>
        <v>5005</v>
      </c>
      <c r="J69" s="11">
        <f>+PRE_SIS_131_DEP_PRESUPUESTO_POR!K69-ANUAL!K68</f>
        <v>5005</v>
      </c>
      <c r="K69" s="11">
        <f>+PRE_SIS_131_DEP_PRESUPUESTO_POR!L69-ANUAL!L68</f>
        <v>5005</v>
      </c>
      <c r="L69" s="11">
        <f>+PRE_SIS_131_DEP_PRESUPUESTO_POR!M69-ANUAL!M68</f>
        <v>5005</v>
      </c>
      <c r="M69" s="11">
        <f>+PRE_SIS_131_DEP_PRESUPUESTO_POR!N69-ANUAL!N68</f>
        <v>5005</v>
      </c>
      <c r="N69" s="42"/>
      <c r="O69" s="42"/>
      <c r="P69" s="42"/>
      <c r="Q69" s="42"/>
    </row>
    <row r="70" spans="1:17" ht="12.75" customHeight="1" outlineLevel="1">
      <c r="A70" s="22" t="s">
        <v>128</v>
      </c>
      <c r="B70" s="22"/>
      <c r="C70" s="22" t="s">
        <v>129</v>
      </c>
      <c r="D70" s="22"/>
      <c r="E70" s="22"/>
      <c r="F70" s="11">
        <f>+PRE_SIS_131_DEP_PRESUPUESTO_POR!G70-ANUAL!G69</f>
        <v>3000</v>
      </c>
      <c r="G70" s="11">
        <f>+PRE_SIS_131_DEP_PRESUPUESTO_POR!H70-ANUAL!H69</f>
        <v>4552</v>
      </c>
      <c r="H70" s="11">
        <f>+PRE_SIS_131_DEP_PRESUPUESTO_POR!I70-ANUAL!I69</f>
        <v>6000</v>
      </c>
      <c r="I70" s="11">
        <f>+PRE_SIS_131_DEP_PRESUPUESTO_POR!J70-ANUAL!J69</f>
        <v>1552</v>
      </c>
      <c r="J70" s="11">
        <f>+PRE_SIS_131_DEP_PRESUPUESTO_POR!K70-ANUAL!K69</f>
        <v>2552</v>
      </c>
      <c r="K70" s="11">
        <f>+PRE_SIS_131_DEP_PRESUPUESTO_POR!L70-ANUAL!L69</f>
        <v>2552</v>
      </c>
      <c r="L70" s="11">
        <f>+PRE_SIS_131_DEP_PRESUPUESTO_POR!M70-ANUAL!M69</f>
        <v>2552</v>
      </c>
      <c r="M70" s="11">
        <f>+PRE_SIS_131_DEP_PRESUPUESTO_POR!N70-ANUAL!N69</f>
        <v>2552</v>
      </c>
      <c r="N70" s="42"/>
      <c r="O70" s="42"/>
      <c r="P70" s="42"/>
      <c r="Q70" s="42"/>
    </row>
    <row r="71" spans="1:17" ht="12.75" customHeight="1" outlineLevel="1">
      <c r="A71" s="22" t="s">
        <v>130</v>
      </c>
      <c r="B71" s="22"/>
      <c r="C71" s="22" t="s">
        <v>131</v>
      </c>
      <c r="D71" s="22"/>
      <c r="E71" s="22"/>
      <c r="F71" s="11">
        <f>+PRE_SIS_131_DEP_PRESUPUESTO_POR!G71-ANUAL!G70</f>
        <v>79000</v>
      </c>
      <c r="G71" s="11">
        <f>+PRE_SIS_131_DEP_PRESUPUESTO_POR!H71-ANUAL!H70</f>
        <v>79000</v>
      </c>
      <c r="H71" s="11">
        <f>+PRE_SIS_131_DEP_PRESUPUESTO_POR!I71-ANUAL!I70</f>
        <v>122766.79999999999</v>
      </c>
      <c r="I71" s="11">
        <f>+PRE_SIS_131_DEP_PRESUPUESTO_POR!J71-ANUAL!J70</f>
        <v>35233.20000000001</v>
      </c>
      <c r="J71" s="11">
        <f>+PRE_SIS_131_DEP_PRESUPUESTO_POR!K71-ANUAL!K70</f>
        <v>102580.86000000002</v>
      </c>
      <c r="K71" s="11">
        <f>+PRE_SIS_131_DEP_PRESUPUESTO_POR!L71-ANUAL!L70</f>
        <v>102580.86000000002</v>
      </c>
      <c r="L71" s="11">
        <f>+PRE_SIS_131_DEP_PRESUPUESTO_POR!M71-ANUAL!M70</f>
        <v>102580.86000000002</v>
      </c>
      <c r="M71" s="11">
        <f>+PRE_SIS_131_DEP_PRESUPUESTO_POR!N71-ANUAL!N70</f>
        <v>81580.86000000002</v>
      </c>
      <c r="N71" s="42"/>
      <c r="O71" s="42"/>
      <c r="P71" s="42"/>
      <c r="Q71" s="42"/>
    </row>
    <row r="72" spans="1:17" ht="12.75" customHeight="1" outlineLevel="1">
      <c r="A72" s="22" t="s">
        <v>132</v>
      </c>
      <c r="B72" s="22"/>
      <c r="C72" s="22" t="s">
        <v>133</v>
      </c>
      <c r="D72" s="22"/>
      <c r="E72" s="22"/>
      <c r="F72" s="11">
        <f>+PRE_SIS_131_DEP_PRESUPUESTO_POR!G72-ANUAL!G71</f>
        <v>6000</v>
      </c>
      <c r="G72" s="11">
        <f>+PRE_SIS_131_DEP_PRESUPUESTO_POR!H72-ANUAL!H71</f>
        <v>6511</v>
      </c>
      <c r="H72" s="11">
        <f>+PRE_SIS_131_DEP_PRESUPUESTO_POR!I72-ANUAL!I71</f>
        <v>7283</v>
      </c>
      <c r="I72" s="11">
        <f>+PRE_SIS_131_DEP_PRESUPUESTO_POR!J72-ANUAL!J71</f>
        <v>5228</v>
      </c>
      <c r="J72" s="11">
        <f>+PRE_SIS_131_DEP_PRESUPUESTO_POR!K72-ANUAL!K71</f>
        <v>5228</v>
      </c>
      <c r="K72" s="11">
        <f>+PRE_SIS_131_DEP_PRESUPUESTO_POR!L72-ANUAL!L71</f>
        <v>5228</v>
      </c>
      <c r="L72" s="11">
        <f>+PRE_SIS_131_DEP_PRESUPUESTO_POR!M72-ANUAL!M71</f>
        <v>5228</v>
      </c>
      <c r="M72" s="11">
        <f>+PRE_SIS_131_DEP_PRESUPUESTO_POR!N72-ANUAL!N71</f>
        <v>5228</v>
      </c>
      <c r="N72" s="42"/>
      <c r="O72" s="42"/>
      <c r="P72" s="42"/>
      <c r="Q72" s="42"/>
    </row>
    <row r="73" spans="1:17" ht="12.75" customHeight="1" outlineLevel="1">
      <c r="A73" s="22" t="s">
        <v>134</v>
      </c>
      <c r="B73" s="22"/>
      <c r="C73" s="22" t="s">
        <v>135</v>
      </c>
      <c r="D73" s="22"/>
      <c r="E73" s="22"/>
      <c r="F73" s="11">
        <f>+PRE_SIS_131_DEP_PRESUPUESTO_POR!G73-ANUAL!G72</f>
        <v>78205</v>
      </c>
      <c r="G73" s="11">
        <f>+PRE_SIS_131_DEP_PRESUPUESTO_POR!H73-ANUAL!H72</f>
        <v>81676.53000000003</v>
      </c>
      <c r="H73" s="11">
        <f>+PRE_SIS_131_DEP_PRESUPUESTO_POR!I73-ANUAL!I72</f>
        <v>128978.23999999999</v>
      </c>
      <c r="I73" s="11">
        <f>+PRE_SIS_131_DEP_PRESUPUESTO_POR!J73-ANUAL!J72</f>
        <v>30903.290000000008</v>
      </c>
      <c r="J73" s="11">
        <f>+PRE_SIS_131_DEP_PRESUPUESTO_POR!K73-ANUAL!K72</f>
        <v>42903.29000000001</v>
      </c>
      <c r="K73" s="11">
        <f>+PRE_SIS_131_DEP_PRESUPUESTO_POR!L73-ANUAL!L72</f>
        <v>42903.29000000001</v>
      </c>
      <c r="L73" s="11">
        <f>+PRE_SIS_131_DEP_PRESUPUESTO_POR!M73-ANUAL!M72</f>
        <v>42903.29000000001</v>
      </c>
      <c r="M73" s="11">
        <f>+PRE_SIS_131_DEP_PRESUPUESTO_POR!N73-ANUAL!N72</f>
        <v>42903.29000000001</v>
      </c>
      <c r="N73" s="42"/>
      <c r="O73" s="42"/>
      <c r="P73" s="42"/>
      <c r="Q73" s="42"/>
    </row>
    <row r="74" spans="1:17" ht="12.75" customHeight="1" outlineLevel="1">
      <c r="A74" s="22" t="s">
        <v>136</v>
      </c>
      <c r="B74" s="22"/>
      <c r="C74" s="22" t="s">
        <v>137</v>
      </c>
      <c r="D74" s="22"/>
      <c r="E74" s="22"/>
      <c r="F74" s="11">
        <f>+PRE_SIS_131_DEP_PRESUPUESTO_POR!G74-ANUAL!G73</f>
        <v>0</v>
      </c>
      <c r="G74" s="11">
        <f>+PRE_SIS_131_DEP_PRESUPUESTO_POR!H74-ANUAL!H73</f>
        <v>0</v>
      </c>
      <c r="H74" s="11">
        <f>+PRE_SIS_131_DEP_PRESUPUESTO_POR!I74-ANUAL!I73</f>
        <v>0</v>
      </c>
      <c r="I74" s="11">
        <f>+PRE_SIS_131_DEP_PRESUPUESTO_POR!J74-ANUAL!J73</f>
        <v>0</v>
      </c>
      <c r="J74" s="11">
        <f>+PRE_SIS_131_DEP_PRESUPUESTO_POR!K74-ANUAL!K73</f>
        <v>0</v>
      </c>
      <c r="K74" s="11">
        <f>+PRE_SIS_131_DEP_PRESUPUESTO_POR!L74-ANUAL!L73</f>
        <v>0</v>
      </c>
      <c r="L74" s="11">
        <f>+PRE_SIS_131_DEP_PRESUPUESTO_POR!M74-ANUAL!M73</f>
        <v>0</v>
      </c>
      <c r="M74" s="11">
        <f>+PRE_SIS_131_DEP_PRESUPUESTO_POR!N74-ANUAL!N73</f>
        <v>0</v>
      </c>
      <c r="N74" s="42"/>
      <c r="O74" s="42"/>
      <c r="P74" s="42"/>
      <c r="Q74" s="42"/>
    </row>
    <row r="75" spans="1:17" ht="12.75" customHeight="1" outlineLevel="1">
      <c r="A75" s="22" t="s">
        <v>138</v>
      </c>
      <c r="B75" s="22"/>
      <c r="C75" s="22" t="s">
        <v>139</v>
      </c>
      <c r="D75" s="22"/>
      <c r="E75" s="22"/>
      <c r="F75" s="11">
        <f>+PRE_SIS_131_DEP_PRESUPUESTO_POR!G75-ANUAL!G74</f>
        <v>12000</v>
      </c>
      <c r="G75" s="11">
        <f>+PRE_SIS_131_DEP_PRESUPUESTO_POR!H75-ANUAL!H74</f>
        <v>12000</v>
      </c>
      <c r="H75" s="11">
        <f>+PRE_SIS_131_DEP_PRESUPUESTO_POR!I75-ANUAL!I74</f>
        <v>15994.410000000003</v>
      </c>
      <c r="I75" s="11">
        <f>+PRE_SIS_131_DEP_PRESUPUESTO_POR!J75-ANUAL!J74</f>
        <v>8005.59</v>
      </c>
      <c r="J75" s="11">
        <f>+PRE_SIS_131_DEP_PRESUPUESTO_POR!K75-ANUAL!K74</f>
        <v>8005.59</v>
      </c>
      <c r="K75" s="11">
        <f>+PRE_SIS_131_DEP_PRESUPUESTO_POR!L75-ANUAL!L74</f>
        <v>8005.59</v>
      </c>
      <c r="L75" s="11">
        <f>+PRE_SIS_131_DEP_PRESUPUESTO_POR!M75-ANUAL!M74</f>
        <v>8005.59</v>
      </c>
      <c r="M75" s="11">
        <f>+PRE_SIS_131_DEP_PRESUPUESTO_POR!N75-ANUAL!N74</f>
        <v>8005.59</v>
      </c>
      <c r="N75" s="42"/>
      <c r="O75" s="42"/>
      <c r="P75" s="42"/>
      <c r="Q75" s="42"/>
    </row>
    <row r="76" spans="1:17" ht="12.75" customHeight="1" outlineLevel="1">
      <c r="A76" s="22" t="s">
        <v>140</v>
      </c>
      <c r="B76" s="22"/>
      <c r="C76" s="22" t="s">
        <v>141</v>
      </c>
      <c r="D76" s="22"/>
      <c r="E76" s="22"/>
      <c r="F76" s="11">
        <f>+PRE_SIS_131_DEP_PRESUPUESTO_POR!G76-ANUAL!G75</f>
        <v>11126</v>
      </c>
      <c r="G76" s="11">
        <f>+PRE_SIS_131_DEP_PRESUPUESTO_POR!H76-ANUAL!H75</f>
        <v>161013.68</v>
      </c>
      <c r="H76" s="11">
        <f>+PRE_SIS_131_DEP_PRESUPUESTO_POR!I76-ANUAL!I75</f>
        <v>15864.199999999997</v>
      </c>
      <c r="I76" s="11">
        <f>+PRE_SIS_131_DEP_PRESUPUESTO_POR!J76-ANUAL!J75</f>
        <v>156275.48</v>
      </c>
      <c r="J76" s="11">
        <f>+PRE_SIS_131_DEP_PRESUPUESTO_POR!K76-ANUAL!K75</f>
        <v>156275.48</v>
      </c>
      <c r="K76" s="11">
        <f>+PRE_SIS_131_DEP_PRESUPUESTO_POR!L76-ANUAL!L75</f>
        <v>156275.48</v>
      </c>
      <c r="L76" s="11">
        <f>+PRE_SIS_131_DEP_PRESUPUESTO_POR!M76-ANUAL!M75</f>
        <v>156275.48</v>
      </c>
      <c r="M76" s="11">
        <f>+PRE_SIS_131_DEP_PRESUPUESTO_POR!N76-ANUAL!N75</f>
        <v>147633.48</v>
      </c>
      <c r="N76" s="42"/>
      <c r="O76" s="42"/>
      <c r="P76" s="42"/>
      <c r="Q76" s="42"/>
    </row>
    <row r="77" spans="1:17" ht="12.75" customHeight="1" outlineLevel="1">
      <c r="A77" s="22" t="s">
        <v>142</v>
      </c>
      <c r="B77" s="22"/>
      <c r="C77" s="22" t="s">
        <v>143</v>
      </c>
      <c r="D77" s="22"/>
      <c r="E77" s="22"/>
      <c r="F77" s="11">
        <f>+PRE_SIS_131_DEP_PRESUPUESTO_POR!G77-ANUAL!G76</f>
        <v>12500</v>
      </c>
      <c r="G77" s="11">
        <f>+PRE_SIS_131_DEP_PRESUPUESTO_POR!H77-ANUAL!H76</f>
        <v>13292.620000000003</v>
      </c>
      <c r="H77" s="11">
        <f>+PRE_SIS_131_DEP_PRESUPUESTO_POR!I77-ANUAL!I76</f>
        <v>22070.199999999997</v>
      </c>
      <c r="I77" s="11">
        <f>+PRE_SIS_131_DEP_PRESUPUESTO_POR!J77-ANUAL!J76</f>
        <v>3722.4199999999983</v>
      </c>
      <c r="J77" s="11">
        <f>+PRE_SIS_131_DEP_PRESUPUESTO_POR!K77-ANUAL!K76</f>
        <v>5513.419999999998</v>
      </c>
      <c r="K77" s="11">
        <f>+PRE_SIS_131_DEP_PRESUPUESTO_POR!L77-ANUAL!L76</f>
        <v>5513.419999999998</v>
      </c>
      <c r="L77" s="11">
        <f>+PRE_SIS_131_DEP_PRESUPUESTO_POR!M77-ANUAL!M76</f>
        <v>5513.419999999998</v>
      </c>
      <c r="M77" s="11">
        <f>+PRE_SIS_131_DEP_PRESUPUESTO_POR!N77-ANUAL!N76</f>
        <v>5513.419999999998</v>
      </c>
      <c r="N77" s="42"/>
      <c r="O77" s="42"/>
      <c r="P77" s="42"/>
      <c r="Q77" s="42"/>
    </row>
    <row r="78" spans="1:17" ht="12.75" customHeight="1" outlineLevel="1">
      <c r="A78" s="22" t="s">
        <v>144</v>
      </c>
      <c r="B78" s="22"/>
      <c r="C78" s="22" t="s">
        <v>145</v>
      </c>
      <c r="D78" s="22"/>
      <c r="E78" s="22"/>
      <c r="F78" s="11">
        <f>+PRE_SIS_131_DEP_PRESUPUESTO_POR!G78-ANUAL!G77</f>
        <v>92232</v>
      </c>
      <c r="G78" s="11">
        <f>+PRE_SIS_131_DEP_PRESUPUESTO_POR!H78-ANUAL!H77</f>
        <v>111674.47999999998</v>
      </c>
      <c r="H78" s="11">
        <f>+PRE_SIS_131_DEP_PRESUPUESTO_POR!I78-ANUAL!I77</f>
        <v>0</v>
      </c>
      <c r="I78" s="11">
        <f>+PRE_SIS_131_DEP_PRESUPUESTO_POR!J78-ANUAL!J77</f>
        <v>203906.47999999998</v>
      </c>
      <c r="J78" s="11">
        <f>+PRE_SIS_131_DEP_PRESUPUESTO_POR!K78-ANUAL!K77</f>
        <v>68656.18999999994</v>
      </c>
      <c r="K78" s="11">
        <f>+PRE_SIS_131_DEP_PRESUPUESTO_POR!L78-ANUAL!L77</f>
        <v>197386.77999999997</v>
      </c>
      <c r="L78" s="11">
        <f>+PRE_SIS_131_DEP_PRESUPUESTO_POR!M78-ANUAL!M77</f>
        <v>197386.77999999997</v>
      </c>
      <c r="M78" s="11">
        <f>+PRE_SIS_131_DEP_PRESUPUESTO_POR!N78-ANUAL!N77</f>
        <v>131742.65000000002</v>
      </c>
      <c r="N78" s="42"/>
      <c r="O78" s="42"/>
      <c r="P78" s="42"/>
      <c r="Q78" s="42"/>
    </row>
    <row r="79" spans="1:17" ht="21" customHeight="1" outlineLevel="1">
      <c r="A79" s="22" t="s">
        <v>146</v>
      </c>
      <c r="B79" s="22"/>
      <c r="C79" s="22" t="s">
        <v>147</v>
      </c>
      <c r="D79" s="22"/>
      <c r="E79" s="22"/>
      <c r="F79" s="11">
        <f>+PRE_SIS_131_DEP_PRESUPUESTO_POR!G79-ANUAL!G78</f>
        <v>30468</v>
      </c>
      <c r="G79" s="11">
        <f>+PRE_SIS_131_DEP_PRESUPUESTO_POR!H79-ANUAL!H78</f>
        <v>36655.38</v>
      </c>
      <c r="H79" s="11">
        <f>+PRE_SIS_131_DEP_PRESUPUESTO_POR!I79-ANUAL!I78</f>
        <v>0</v>
      </c>
      <c r="I79" s="11">
        <f>+PRE_SIS_131_DEP_PRESUPUESTO_POR!J79-ANUAL!J78</f>
        <v>67123.38</v>
      </c>
      <c r="J79" s="11">
        <f>+PRE_SIS_131_DEP_PRESUPUESTO_POR!K79-ANUAL!K78</f>
        <v>22534.47</v>
      </c>
      <c r="K79" s="11">
        <f>+PRE_SIS_131_DEP_PRESUPUESTO_POR!L79-ANUAL!L78</f>
        <v>65137.45999999999</v>
      </c>
      <c r="L79" s="11">
        <f>+PRE_SIS_131_DEP_PRESUPUESTO_POR!M79-ANUAL!M78</f>
        <v>65137.45999999999</v>
      </c>
      <c r="M79" s="11">
        <f>+PRE_SIS_131_DEP_PRESUPUESTO_POR!N79-ANUAL!N78</f>
        <v>43474.81000000001</v>
      </c>
      <c r="N79" s="42"/>
      <c r="O79" s="42"/>
      <c r="P79" s="42"/>
      <c r="Q79" s="42"/>
    </row>
    <row r="80" spans="1:17" ht="19.5" customHeight="1">
      <c r="A80" s="19" t="s">
        <v>148</v>
      </c>
      <c r="B80" s="19"/>
      <c r="C80" s="30" t="s">
        <v>149</v>
      </c>
      <c r="D80" s="19"/>
      <c r="E80" s="19"/>
      <c r="F80" s="10">
        <f>SUM(F81:F82)</f>
        <v>332056</v>
      </c>
      <c r="G80" s="10">
        <f aca="true" t="shared" si="3" ref="G80:M80">SUM(G81:G82)</f>
        <v>423522.79999999993</v>
      </c>
      <c r="H80" s="10">
        <f t="shared" si="3"/>
        <v>30080.14</v>
      </c>
      <c r="I80" s="10">
        <f t="shared" si="3"/>
        <v>725498.66</v>
      </c>
      <c r="J80" s="10">
        <f t="shared" si="3"/>
        <v>360180.4</v>
      </c>
      <c r="K80" s="10">
        <f t="shared" si="3"/>
        <v>427997.4</v>
      </c>
      <c r="L80" s="10">
        <f t="shared" si="3"/>
        <v>427997.4</v>
      </c>
      <c r="M80" s="10">
        <f t="shared" si="3"/>
        <v>442297.4</v>
      </c>
      <c r="N80" s="43"/>
      <c r="O80" s="43"/>
      <c r="P80" s="43"/>
      <c r="Q80" s="43"/>
    </row>
    <row r="81" spans="1:17" ht="12.75" customHeight="1" outlineLevel="1">
      <c r="A81" s="22">
        <v>4111</v>
      </c>
      <c r="B81" s="22"/>
      <c r="C81" s="22" t="s">
        <v>151</v>
      </c>
      <c r="D81" s="22"/>
      <c r="E81" s="22"/>
      <c r="F81" s="11">
        <f>+PRE_SIS_131_DEP_PRESUPUESTO_POR!G81-ANUAL!G80</f>
        <v>302056</v>
      </c>
      <c r="G81" s="11">
        <f>+PRE_SIS_131_DEP_PRESUPUESTO_POR!H81-ANUAL!H80</f>
        <v>391222.79999999993</v>
      </c>
      <c r="H81" s="11">
        <f>+PRE_SIS_131_DEP_PRESUPUESTO_POR!I81-ANUAL!I80</f>
        <v>0</v>
      </c>
      <c r="I81" s="11">
        <f>+PRE_SIS_131_DEP_PRESUPUESTO_POR!J81-ANUAL!J80</f>
        <v>693278.8</v>
      </c>
      <c r="J81" s="11">
        <f>+PRE_SIS_131_DEP_PRESUPUESTO_POR!K81-ANUAL!K80</f>
        <v>322080.4</v>
      </c>
      <c r="K81" s="11">
        <f>+PRE_SIS_131_DEP_PRESUPUESTO_POR!L81-ANUAL!L80</f>
        <v>389897.4</v>
      </c>
      <c r="L81" s="11">
        <f>+PRE_SIS_131_DEP_PRESUPUESTO_POR!M81-ANUAL!M80</f>
        <v>389897.4</v>
      </c>
      <c r="M81" s="11">
        <f>+PRE_SIS_131_DEP_PRESUPUESTO_POR!N81-ANUAL!N80</f>
        <v>389897.4</v>
      </c>
      <c r="N81" s="42"/>
      <c r="O81" s="42"/>
      <c r="P81" s="42"/>
      <c r="Q81" s="42"/>
    </row>
    <row r="82" spans="1:17" ht="12.75" customHeight="1" outlineLevel="1">
      <c r="A82" s="22" t="s">
        <v>152</v>
      </c>
      <c r="B82" s="22"/>
      <c r="C82" s="22" t="s">
        <v>153</v>
      </c>
      <c r="D82" s="22"/>
      <c r="E82" s="22"/>
      <c r="F82" s="11">
        <f>+PRE_SIS_131_DEP_PRESUPUESTO_POR!G82-ANUAL!G81</f>
        <v>30000</v>
      </c>
      <c r="G82" s="11">
        <f>+PRE_SIS_131_DEP_PRESUPUESTO_POR!H82-ANUAL!H81</f>
        <v>32300</v>
      </c>
      <c r="H82" s="11">
        <f>+PRE_SIS_131_DEP_PRESUPUESTO_POR!I82-ANUAL!I81</f>
        <v>30080.14</v>
      </c>
      <c r="I82" s="11">
        <f>+PRE_SIS_131_DEP_PRESUPUESTO_POR!J82-ANUAL!J81</f>
        <v>32219.86</v>
      </c>
      <c r="J82" s="11">
        <f>+PRE_SIS_131_DEP_PRESUPUESTO_POR!K82-ANUAL!K81</f>
        <v>38100</v>
      </c>
      <c r="K82" s="11">
        <f>+PRE_SIS_131_DEP_PRESUPUESTO_POR!L82-ANUAL!L81</f>
        <v>38100</v>
      </c>
      <c r="L82" s="11">
        <f>+PRE_SIS_131_DEP_PRESUPUESTO_POR!M82-ANUAL!M81</f>
        <v>38100</v>
      </c>
      <c r="M82" s="11">
        <f>+PRE_SIS_131_DEP_PRESUPUESTO_POR!N82-ANUAL!N81</f>
        <v>52400</v>
      </c>
      <c r="N82" s="42"/>
      <c r="O82" s="42"/>
      <c r="P82" s="42"/>
      <c r="Q82" s="42"/>
    </row>
    <row r="83" spans="1:17" ht="12.75" customHeight="1">
      <c r="A83" s="19" t="s">
        <v>154</v>
      </c>
      <c r="B83" s="19"/>
      <c r="C83" s="19" t="s">
        <v>155</v>
      </c>
      <c r="D83" s="19"/>
      <c r="E83" s="19"/>
      <c r="F83" s="10">
        <f>SUM(F84:F86)</f>
        <v>0</v>
      </c>
      <c r="G83" s="10">
        <f aca="true" t="shared" si="4" ref="G83:M83">SUM(G84:G86)</f>
        <v>0</v>
      </c>
      <c r="H83" s="10">
        <f t="shared" si="4"/>
        <v>6173.120000000002</v>
      </c>
      <c r="I83" s="10">
        <f t="shared" si="4"/>
        <v>-6173.12000000001</v>
      </c>
      <c r="J83" s="10">
        <f t="shared" si="4"/>
        <v>3769.999999999999</v>
      </c>
      <c r="K83" s="10">
        <f t="shared" si="4"/>
        <v>8249.109999999999</v>
      </c>
      <c r="L83" s="10">
        <f t="shared" si="4"/>
        <v>8249.109999999999</v>
      </c>
      <c r="M83" s="10">
        <f t="shared" si="4"/>
        <v>41472.53</v>
      </c>
      <c r="N83" s="43"/>
      <c r="O83" s="43"/>
      <c r="P83" s="43"/>
      <c r="Q83" s="43"/>
    </row>
    <row r="84" spans="1:17" ht="18.75" customHeight="1" outlineLevel="1">
      <c r="A84" s="22" t="s">
        <v>156</v>
      </c>
      <c r="B84" s="22"/>
      <c r="C84" s="22" t="s">
        <v>157</v>
      </c>
      <c r="D84" s="22"/>
      <c r="E84" s="22"/>
      <c r="F84" s="11">
        <f>+PRE_SIS_131_DEP_PRESUPUESTO_POR!G84-ANUAL!G83</f>
        <v>0</v>
      </c>
      <c r="G84" s="11">
        <f>+PRE_SIS_131_DEP_PRESUPUESTO_POR!H84-ANUAL!H83</f>
        <v>0</v>
      </c>
      <c r="H84" s="11">
        <f>+PRE_SIS_131_DEP_PRESUPUESTO_POR!I84-ANUAL!I83</f>
        <v>2128.3300000000017</v>
      </c>
      <c r="I84" s="11">
        <f>+PRE_SIS_131_DEP_PRESUPUESTO_POR!J84-ANUAL!J83</f>
        <v>-2128.3300000000017</v>
      </c>
      <c r="J84" s="11">
        <f>+PRE_SIS_131_DEP_PRESUPUESTO_POR!K84-ANUAL!K83</f>
        <v>3769.999999999999</v>
      </c>
      <c r="K84" s="11">
        <f>+PRE_SIS_131_DEP_PRESUPUESTO_POR!L84-ANUAL!L83</f>
        <v>8249.109999999999</v>
      </c>
      <c r="L84" s="11">
        <f>+PRE_SIS_131_DEP_PRESUPUESTO_POR!M84-ANUAL!M83</f>
        <v>8249.109999999999</v>
      </c>
      <c r="M84" s="11">
        <f>+PRE_SIS_131_DEP_PRESUPUESTO_POR!N84-ANUAL!N83</f>
        <v>10150.21</v>
      </c>
      <c r="N84" s="42"/>
      <c r="O84" s="42"/>
      <c r="P84" s="42"/>
      <c r="Q84" s="42"/>
    </row>
    <row r="85" spans="1:17" ht="19.5" customHeight="1" outlineLevel="1">
      <c r="A85" s="22" t="s">
        <v>158</v>
      </c>
      <c r="B85" s="22"/>
      <c r="C85" s="22" t="s">
        <v>159</v>
      </c>
      <c r="D85" s="22"/>
      <c r="E85" s="22"/>
      <c r="F85" s="11">
        <f>+PRE_SIS_131_DEP_PRESUPUESTO_POR!G85-ANUAL!G84</f>
        <v>0</v>
      </c>
      <c r="G85" s="11">
        <f>+PRE_SIS_131_DEP_PRESUPUESTO_POR!H85-ANUAL!H84</f>
        <v>0</v>
      </c>
      <c r="H85" s="11">
        <f>+PRE_SIS_131_DEP_PRESUPUESTO_POR!I85-ANUAL!I84</f>
        <v>4044.79</v>
      </c>
      <c r="I85" s="11">
        <f>+PRE_SIS_131_DEP_PRESUPUESTO_POR!J85-ANUAL!J84</f>
        <v>-4044.790000000008</v>
      </c>
      <c r="J85" s="11">
        <f>+PRE_SIS_131_DEP_PRESUPUESTO_POR!K85-ANUAL!K84</f>
        <v>0</v>
      </c>
      <c r="K85" s="11">
        <f>+PRE_SIS_131_DEP_PRESUPUESTO_POR!L85-ANUAL!L84</f>
        <v>0</v>
      </c>
      <c r="L85" s="11">
        <f>+PRE_SIS_131_DEP_PRESUPUESTO_POR!M85-ANUAL!M84</f>
        <v>0</v>
      </c>
      <c r="M85" s="11">
        <f>+PRE_SIS_131_DEP_PRESUPUESTO_POR!N85-ANUAL!N84</f>
        <v>28281.96</v>
      </c>
      <c r="N85" s="42"/>
      <c r="O85" s="42"/>
      <c r="P85" s="42"/>
      <c r="Q85" s="42"/>
    </row>
    <row r="86" spans="1:17" ht="17.25" customHeight="1" outlineLevel="1">
      <c r="A86" s="22" t="s">
        <v>160</v>
      </c>
      <c r="B86" s="22"/>
      <c r="C86" s="22" t="s">
        <v>161</v>
      </c>
      <c r="D86" s="22"/>
      <c r="E86" s="22"/>
      <c r="F86" s="11">
        <f>+PRE_SIS_131_DEP_PRESUPUESTO_POR!G86-ANUAL!G85</f>
        <v>0</v>
      </c>
      <c r="G86" s="11">
        <f>+PRE_SIS_131_DEP_PRESUPUESTO_POR!H86-ANUAL!H85</f>
        <v>0</v>
      </c>
      <c r="H86" s="11">
        <f>+PRE_SIS_131_DEP_PRESUPUESTO_POR!I86-ANUAL!I85</f>
        <v>0</v>
      </c>
      <c r="I86" s="11">
        <f>+PRE_SIS_131_DEP_PRESUPUESTO_POR!J86-ANUAL!J85</f>
        <v>0</v>
      </c>
      <c r="J86" s="11">
        <f>+PRE_SIS_131_DEP_PRESUPUESTO_POR!K86-ANUAL!K85</f>
        <v>0</v>
      </c>
      <c r="K86" s="11">
        <f>+PRE_SIS_131_DEP_PRESUPUESTO_POR!L86-ANUAL!L85</f>
        <v>0</v>
      </c>
      <c r="L86" s="11">
        <f>+PRE_SIS_131_DEP_PRESUPUESTO_POR!M86-ANUAL!M85</f>
        <v>0</v>
      </c>
      <c r="M86" s="11">
        <f>+PRE_SIS_131_DEP_PRESUPUESTO_POR!N86-ANUAL!N85</f>
        <v>3040.36</v>
      </c>
      <c r="N86" s="42"/>
      <c r="O86" s="42"/>
      <c r="P86" s="42"/>
      <c r="Q86" s="42"/>
    </row>
    <row r="87" spans="1:17" ht="23.25" customHeight="1">
      <c r="A87" s="19" t="s">
        <v>162</v>
      </c>
      <c r="B87" s="19"/>
      <c r="C87" s="19" t="s">
        <v>163</v>
      </c>
      <c r="D87" s="19"/>
      <c r="E87" s="19"/>
      <c r="F87" s="10">
        <v>5000000</v>
      </c>
      <c r="G87" s="10">
        <v>5000000</v>
      </c>
      <c r="H87" s="10">
        <v>5000000</v>
      </c>
      <c r="I87" s="10">
        <v>5000000</v>
      </c>
      <c r="J87" s="10">
        <v>5000000</v>
      </c>
      <c r="K87" s="10">
        <v>5000000</v>
      </c>
      <c r="L87" s="10">
        <v>5000000</v>
      </c>
      <c r="M87" s="10">
        <v>5000000</v>
      </c>
      <c r="N87" s="43"/>
      <c r="O87" s="43"/>
      <c r="P87" s="43"/>
      <c r="Q87" s="43"/>
    </row>
    <row r="88" spans="1:17" ht="12.75" customHeight="1" outlineLevel="1">
      <c r="A88" s="22" t="s">
        <v>164</v>
      </c>
      <c r="B88" s="22"/>
      <c r="C88" s="22" t="s">
        <v>165</v>
      </c>
      <c r="D88" s="22"/>
      <c r="E88" s="22"/>
      <c r="F88" s="11">
        <f>+PRE_SIS_131_DEP_PRESUPUESTO_POR!G88-ANUAL!G87</f>
        <v>1295006</v>
      </c>
      <c r="G88" s="11">
        <f>+PRE_SIS_131_DEP_PRESUPUESTO_POR!H88-ANUAL!H87</f>
        <v>0</v>
      </c>
      <c r="H88" s="11">
        <f>+PRE_SIS_131_DEP_PRESUPUESTO_POR!I88-ANUAL!I87</f>
        <v>1000000</v>
      </c>
      <c r="I88" s="11">
        <f>+PRE_SIS_131_DEP_PRESUPUESTO_POR!J88-ANUAL!J87</f>
        <v>295006</v>
      </c>
      <c r="J88" s="11">
        <f>+PRE_SIS_131_DEP_PRESUPUESTO_POR!K88-ANUAL!K87</f>
        <v>0</v>
      </c>
      <c r="K88" s="11">
        <f>+PRE_SIS_131_DEP_PRESUPUESTO_POR!L88-ANUAL!L87</f>
        <v>353336</v>
      </c>
      <c r="L88" s="11">
        <f>+PRE_SIS_131_DEP_PRESUPUESTO_POR!M88-ANUAL!M87</f>
        <v>353336</v>
      </c>
      <c r="M88" s="11">
        <f>+PRE_SIS_131_DEP_PRESUPUESTO_POR!N88-ANUAL!N87</f>
        <v>353336</v>
      </c>
      <c r="N88" s="11"/>
      <c r="O88" s="42"/>
      <c r="P88" s="42"/>
      <c r="Q88" s="42"/>
    </row>
    <row r="89" spans="1:17" ht="12.75" customHeight="1">
      <c r="A89" s="45" t="s">
        <v>166</v>
      </c>
      <c r="B89" s="46"/>
      <c r="C89" s="46"/>
      <c r="D89" s="46"/>
      <c r="E89" s="47"/>
      <c r="F89" s="12">
        <f>SUM(F13+F28+F47+F80+F83+F87)</f>
        <v>13409404</v>
      </c>
      <c r="G89" s="12">
        <f aca="true" t="shared" si="5" ref="G89:M89">SUM(G13+G28+G47+G80+G83+G87)</f>
        <v>12477711.259999998</v>
      </c>
      <c r="H89" s="12">
        <f t="shared" si="5"/>
        <v>8141030.710000001</v>
      </c>
      <c r="I89" s="12">
        <f t="shared" si="5"/>
        <v>17746084.55</v>
      </c>
      <c r="J89" s="12">
        <f t="shared" si="5"/>
        <v>8761673.52</v>
      </c>
      <c r="K89" s="12">
        <f t="shared" si="5"/>
        <v>16860163.939999994</v>
      </c>
      <c r="L89" s="12">
        <f t="shared" si="5"/>
        <v>16860163.939999994</v>
      </c>
      <c r="M89" s="12">
        <f t="shared" si="5"/>
        <v>17346268.869999997</v>
      </c>
      <c r="N89" s="44"/>
      <c r="O89" s="44"/>
      <c r="P89" s="44"/>
      <c r="Q89" s="44"/>
    </row>
  </sheetData>
  <sheetProtection/>
  <mergeCells count="162">
    <mergeCell ref="M12:Q12"/>
    <mergeCell ref="P3:P9"/>
    <mergeCell ref="A88:B88"/>
    <mergeCell ref="C88:E88"/>
    <mergeCell ref="A89:E89"/>
    <mergeCell ref="A86:B86"/>
    <mergeCell ref="C86:E86"/>
    <mergeCell ref="A87:B87"/>
    <mergeCell ref="C87:E87"/>
    <mergeCell ref="A84:B84"/>
    <mergeCell ref="C84:E84"/>
    <mergeCell ref="A85:B85"/>
    <mergeCell ref="C85:E85"/>
    <mergeCell ref="A82:B82"/>
    <mergeCell ref="C82:E82"/>
    <mergeCell ref="A83:B83"/>
    <mergeCell ref="C83:E83"/>
    <mergeCell ref="A80:B80"/>
    <mergeCell ref="C80:E80"/>
    <mergeCell ref="A81:B81"/>
    <mergeCell ref="C81:E81"/>
    <mergeCell ref="A78:B78"/>
    <mergeCell ref="C78:E78"/>
    <mergeCell ref="A79:B79"/>
    <mergeCell ref="C79:E79"/>
    <mergeCell ref="A76:B76"/>
    <mergeCell ref="C76:E76"/>
    <mergeCell ref="A77:B77"/>
    <mergeCell ref="C77:E77"/>
    <mergeCell ref="A74:B74"/>
    <mergeCell ref="C74:E74"/>
    <mergeCell ref="A75:B75"/>
    <mergeCell ref="C75:E75"/>
    <mergeCell ref="A72:B72"/>
    <mergeCell ref="C72:E72"/>
    <mergeCell ref="A73:B73"/>
    <mergeCell ref="C73:E73"/>
    <mergeCell ref="A70:B70"/>
    <mergeCell ref="C70:E70"/>
    <mergeCell ref="A71:B71"/>
    <mergeCell ref="C71:E71"/>
    <mergeCell ref="A68:B68"/>
    <mergeCell ref="C68:E68"/>
    <mergeCell ref="A69:B69"/>
    <mergeCell ref="C69:E69"/>
    <mergeCell ref="A66:B66"/>
    <mergeCell ref="C66:E66"/>
    <mergeCell ref="A67:B67"/>
    <mergeCell ref="C67:E67"/>
    <mergeCell ref="A64:B64"/>
    <mergeCell ref="C64:E64"/>
    <mergeCell ref="A65:B65"/>
    <mergeCell ref="C65:E65"/>
    <mergeCell ref="A62:B62"/>
    <mergeCell ref="C62:E62"/>
    <mergeCell ref="A63:B63"/>
    <mergeCell ref="C63:E63"/>
    <mergeCell ref="A60:B60"/>
    <mergeCell ref="C60:E60"/>
    <mergeCell ref="A61:B61"/>
    <mergeCell ref="C61:E61"/>
    <mergeCell ref="A58:B58"/>
    <mergeCell ref="C58:E58"/>
    <mergeCell ref="A59:B59"/>
    <mergeCell ref="C59:E59"/>
    <mergeCell ref="A56:B56"/>
    <mergeCell ref="C56:E56"/>
    <mergeCell ref="A57:B57"/>
    <mergeCell ref="C57:E57"/>
    <mergeCell ref="A54:B54"/>
    <mergeCell ref="C54:E54"/>
    <mergeCell ref="A55:B55"/>
    <mergeCell ref="C55:E55"/>
    <mergeCell ref="A52:B52"/>
    <mergeCell ref="C52:E52"/>
    <mergeCell ref="A53:B53"/>
    <mergeCell ref="C53:E53"/>
    <mergeCell ref="A50:B50"/>
    <mergeCell ref="C50:E50"/>
    <mergeCell ref="A51:B51"/>
    <mergeCell ref="C51:E51"/>
    <mergeCell ref="A48:B48"/>
    <mergeCell ref="C48:E48"/>
    <mergeCell ref="A49:B49"/>
    <mergeCell ref="C49:E49"/>
    <mergeCell ref="A46:B46"/>
    <mergeCell ref="C46:E46"/>
    <mergeCell ref="A47:B47"/>
    <mergeCell ref="C47:E47"/>
    <mergeCell ref="A44:B44"/>
    <mergeCell ref="C44:E44"/>
    <mergeCell ref="A45:B45"/>
    <mergeCell ref="C45:E45"/>
    <mergeCell ref="A42:B42"/>
    <mergeCell ref="C42:E42"/>
    <mergeCell ref="A43:B43"/>
    <mergeCell ref="C43:E43"/>
    <mergeCell ref="A40:B40"/>
    <mergeCell ref="C40:E40"/>
    <mergeCell ref="A41:B41"/>
    <mergeCell ref="C41:E41"/>
    <mergeCell ref="A38:B38"/>
    <mergeCell ref="C38:E38"/>
    <mergeCell ref="A39:B39"/>
    <mergeCell ref="C39:E39"/>
    <mergeCell ref="A36:B36"/>
    <mergeCell ref="C36:E36"/>
    <mergeCell ref="A37:B37"/>
    <mergeCell ref="C37:E37"/>
    <mergeCell ref="A34:B34"/>
    <mergeCell ref="C34:E34"/>
    <mergeCell ref="A35:B35"/>
    <mergeCell ref="C35:E35"/>
    <mergeCell ref="A32:B32"/>
    <mergeCell ref="C32:E32"/>
    <mergeCell ref="A33:B33"/>
    <mergeCell ref="C33:E33"/>
    <mergeCell ref="A30:B30"/>
    <mergeCell ref="C30:E30"/>
    <mergeCell ref="A31:B31"/>
    <mergeCell ref="C31:E31"/>
    <mergeCell ref="A28:B28"/>
    <mergeCell ref="C28:E28"/>
    <mergeCell ref="A29:B29"/>
    <mergeCell ref="C29:E29"/>
    <mergeCell ref="A26:B26"/>
    <mergeCell ref="C26:E26"/>
    <mergeCell ref="A27:B27"/>
    <mergeCell ref="C27:E27"/>
    <mergeCell ref="A24:B24"/>
    <mergeCell ref="C24:E24"/>
    <mergeCell ref="A25:B25"/>
    <mergeCell ref="C25:E25"/>
    <mergeCell ref="A22:B22"/>
    <mergeCell ref="C22:E22"/>
    <mergeCell ref="A23:B23"/>
    <mergeCell ref="C23:E23"/>
    <mergeCell ref="A20:B20"/>
    <mergeCell ref="C20:E20"/>
    <mergeCell ref="A21:B21"/>
    <mergeCell ref="C21:E21"/>
    <mergeCell ref="A18:B18"/>
    <mergeCell ref="C18:E18"/>
    <mergeCell ref="A19:B19"/>
    <mergeCell ref="C19:E19"/>
    <mergeCell ref="A16:B16"/>
    <mergeCell ref="C16:E16"/>
    <mergeCell ref="A17:B17"/>
    <mergeCell ref="C17:E17"/>
    <mergeCell ref="A14:B14"/>
    <mergeCell ref="C14:E14"/>
    <mergeCell ref="A15:B15"/>
    <mergeCell ref="C15:E15"/>
    <mergeCell ref="A12:B12"/>
    <mergeCell ref="C12:E12"/>
    <mergeCell ref="A13:B13"/>
    <mergeCell ref="C13:E13"/>
    <mergeCell ref="B3:C9"/>
    <mergeCell ref="E3:N3"/>
    <mergeCell ref="E5:N5"/>
    <mergeCell ref="E7:N7"/>
    <mergeCell ref="E9:M9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2019-02-25T20:41:39Z</dcterms:created>
  <dcterms:modified xsi:type="dcterms:W3CDTF">2019-02-25T21:04:47Z</dcterms:modified>
  <cp:category/>
  <cp:version/>
  <cp:contentType/>
  <cp:contentStatus/>
</cp:coreProperties>
</file>