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2"/>
  </bookViews>
  <sheets>
    <sheet name="ANUAL" sheetId="1" r:id="rId1"/>
    <sheet name="ENERO MARZO" sheetId="2" r:id="rId2"/>
    <sheet name="ABRIL-JUNIO" sheetId="3" r:id="rId3"/>
  </sheets>
  <definedNames>
    <definedName name="_xlnm.Print_Titles" localSheetId="0">'ANUAL'!$1:$11</definedName>
    <definedName name="_xlnm.Print_Titles" localSheetId="1">'ENERO MARZO'!$1:$11</definedName>
  </definedNames>
  <calcPr fullCalcOnLoad="1"/>
</workbook>
</file>

<file path=xl/sharedStrings.xml><?xml version="1.0" encoding="utf-8"?>
<sst xmlns="http://schemas.openxmlformats.org/spreadsheetml/2006/main" count="472" uniqueCount="160">
  <si>
    <t>PODER EJECUTIVO DEL ESTADO DE CAMPECHE</t>
  </si>
  <si>
    <t>SECRETARÍA DE FINANZAS</t>
  </si>
  <si>
    <t>SUBSECRETARÍA DE PROGRAMACIÓN Y PRESUPUESTO</t>
  </si>
  <si>
    <t xml:space="preserve">ANALITICO DEL EJERCICIO DEL PRESUPUESTO
DEL 01/01/2019 AL 30/06/2019
PERIODO </t>
  </si>
  <si>
    <t>PARTIDA</t>
  </si>
  <si>
    <t>DESCRIPCIÓN</t>
  </si>
  <si>
    <t>PRESUPUESTO  APROBADO</t>
  </si>
  <si>
    <t>AMPLIACIÓN</t>
  </si>
  <si>
    <t>REDUCCIÓN</t>
  </si>
  <si>
    <t xml:space="preserve">PRESUPUESTO  MODIFICADO </t>
  </si>
  <si>
    <t>COMPROMETIDO</t>
  </si>
  <si>
    <t>DEVENGADO</t>
  </si>
  <si>
    <t>EJERCIDO</t>
  </si>
  <si>
    <t>PAGADO</t>
  </si>
  <si>
    <t>1000</t>
  </si>
  <si>
    <t>SERVICIOS PERSONALES</t>
  </si>
  <si>
    <t>1131</t>
  </si>
  <si>
    <t>SUELDOS AL PERSONAL DE CONFIANZA</t>
  </si>
  <si>
    <t>1132</t>
  </si>
  <si>
    <t>SUELDOS AL PERSONAL DE BASE</t>
  </si>
  <si>
    <t>1311</t>
  </si>
  <si>
    <t>PRIMA QUINQUENAL POR AÑOS DE SERVICIO EFECTIVOS PRESTADOS</t>
  </si>
  <si>
    <t>1321</t>
  </si>
  <si>
    <t>PRIMAS  VACACIONAL Y DOMINICAL</t>
  </si>
  <si>
    <t>1322</t>
  </si>
  <si>
    <t>AGUINALDO O GRATIFICACIÓN DE FIN DE AÑO</t>
  </si>
  <si>
    <t>1331</t>
  </si>
  <si>
    <t>REMUNERACIONES POR HORAS EXTRAORDINARIAS</t>
  </si>
  <si>
    <t>1344</t>
  </si>
  <si>
    <t>COMPENSACIONES POR SERVICIOS ESPECIALES</t>
  </si>
  <si>
    <t>1346</t>
  </si>
  <si>
    <t>PREVISIÓN SOCIAL MÚLTIPLE</t>
  </si>
  <si>
    <t>1347</t>
  </si>
  <si>
    <t>OTRAS PRESTACIONES</t>
  </si>
  <si>
    <t>1412</t>
  </si>
  <si>
    <t>CUOTAS AL IMSS</t>
  </si>
  <si>
    <t>1413</t>
  </si>
  <si>
    <t>CUOTAS AL ISSSTECAM</t>
  </si>
  <si>
    <t>1421</t>
  </si>
  <si>
    <t>APORTACIONES AL INFONAVIT</t>
  </si>
  <si>
    <t>1441</t>
  </si>
  <si>
    <t>APORTACIONES PARA EL SEGURO DE VIDA DEL PERSONAL</t>
  </si>
  <si>
    <t>1611</t>
  </si>
  <si>
    <t>PREVISIONES DE CARÁCTER LABORAL, ECONÓMICA Y DE SEGURIDAD SOCIAL</t>
  </si>
  <si>
    <t>2000</t>
  </si>
  <si>
    <t>MATERIALES Y SUMINISTROS</t>
  </si>
  <si>
    <t>2111</t>
  </si>
  <si>
    <t>MATERIALES, ÚTILES Y EQUIPOS MENORES DE OFICINA</t>
  </si>
  <si>
    <t>2141</t>
  </si>
  <si>
    <t>MATERIALES, ÚTILES, EQUIPOS Y BIENES INFORMÁTICOS PARA EL PROCESAMIENTO EN TECNOLOGÍAS DE LA INFORMACIÓN Y COMUNICACIONES.</t>
  </si>
  <si>
    <t>2161</t>
  </si>
  <si>
    <t>MATERIAL DE LIMPIEZA</t>
  </si>
  <si>
    <t>2211</t>
  </si>
  <si>
    <t>PRODUCTOS ALIMENTICIOS PARA PERSONAS</t>
  </si>
  <si>
    <t>2231</t>
  </si>
  <si>
    <t>UTENSILIOS PARA EL SERVICIO DE ALIMENTACIÓN</t>
  </si>
  <si>
    <t>2421</t>
  </si>
  <si>
    <t>CEMENTO Y PRODUCTOS DE CONCRETO</t>
  </si>
  <si>
    <t>2461</t>
  </si>
  <si>
    <t>MATERIAL ELÉCTRICO Y ELECTRÓNICO</t>
  </si>
  <si>
    <t>2481</t>
  </si>
  <si>
    <t>ESTRUCTURA Y MANUFACTURAS</t>
  </si>
  <si>
    <t>2491</t>
  </si>
  <si>
    <t>OTROS MATERIALES Y ARTÍCULOS DE CONSTRUCCIÓN Y REPARACIÓN</t>
  </si>
  <si>
    <t>2531</t>
  </si>
  <si>
    <t>MEDICINAS Y PRODUCTOS FARMACÉUTICOS</t>
  </si>
  <si>
    <t>2611</t>
  </si>
  <si>
    <t>COMBUSTIBLES</t>
  </si>
  <si>
    <t>2612</t>
  </si>
  <si>
    <t>LUBRICANTES Y ADITIVOS</t>
  </si>
  <si>
    <t>2711</t>
  </si>
  <si>
    <t>VESTUARIO Y UNIFORMES</t>
  </si>
  <si>
    <t>2721</t>
  </si>
  <si>
    <t>PRENDAS DE SEGURIDAD Y PROTECCIÓN PERSONAL</t>
  </si>
  <si>
    <t>2741</t>
  </si>
  <si>
    <t>PRODUCTOS TEXTILES</t>
  </si>
  <si>
    <t>2911</t>
  </si>
  <si>
    <t>HERRAMIENTAS MENORES</t>
  </si>
  <si>
    <t>2921</t>
  </si>
  <si>
    <t>REFACCIONES Y ACCESORIOS MENORES DE EDIFICIOS</t>
  </si>
  <si>
    <t>2931</t>
  </si>
  <si>
    <t>REFACCIONES Y ACCESORIOS MENORES DE MOBILIARIO Y EQUIPO DE ADMINISTRACIÓN, EDUCACIONAL Y RECREATIVO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</si>
  <si>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</si>
  <si>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</si>
  <si>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</si>
  <si>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</si>
  <si>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3000</t>
  </si>
  <si>
    <t>SERVICIOS GENERALES</t>
  </si>
  <si>
    <t>3111</t>
  </si>
  <si>
    <t>SERVICIO DE ENERGÍA ELÉCTRICA</t>
  </si>
  <si>
    <t>3131</t>
  </si>
  <si>
    <t>SERVICIO DE AGUA</t>
  </si>
  <si>
    <t>3141</t>
  </si>
  <si>
    <t>SERVICIO TELEFÓNICO TRADICIONAL</t>
  </si>
  <si>
    <t>3161</t>
  </si>
  <si>
    <t>SERVICIOS DE TELECOMUNICACIONES Y SATÉLITES</t>
  </si>
  <si>
    <t>3181</t>
  </si>
  <si>
    <t>SERVICIOS POSTALES Y TELEGRÁFICOS</t>
  </si>
  <si>
    <t>3221</t>
  </si>
  <si>
    <t>ARRENDAMIENTO DE EDIFICIOS Y LOCALES</t>
  </si>
  <si>
    <t>3231</t>
  </si>
  <si>
    <t>ARRENDAMIENTO DE MOBILIARIO Y EQUIPO DE ADMINISTRACIÓN, EDUCACIONAL Y RECREATIVO</t>
  </si>
  <si>
    <t>3311</t>
  </si>
  <si>
    <t>SERVICIOS LEGALES, DE CONTABILIDAD, AUDITORÍA Y RELACIONADOS</t>
  </si>
  <si>
    <t>3331</t>
  </si>
  <si>
    <t>SERVICIOS DE CONSULTORÍA ADMINISTRATIVA, PROCESOS, TÉCNICA, EN TECNOLOGÍAS DE LA INFORMACIÓN, Y PARA CERTIFICACIONES DE SISTEMAS Y PROCESOS</t>
  </si>
  <si>
    <t>3341</t>
  </si>
  <si>
    <t>SERVICIOS DE CAPACITACIÓN A SERVIDORES PÚBLICOS</t>
  </si>
  <si>
    <t>3342</t>
  </si>
  <si>
    <t>CAPACITACIÓN EN MATERIA DE PBR/SED</t>
  </si>
  <si>
    <t>3381</t>
  </si>
  <si>
    <t>SERVICIOS DE VIGILANCIA</t>
  </si>
  <si>
    <t>3411</t>
  </si>
  <si>
    <t>SERVICIOS FINANCIEROS Y BANCARIOS</t>
  </si>
  <si>
    <t>3451</t>
  </si>
  <si>
    <t>SEGURO DE BIENES PATRIMONIALES</t>
  </si>
  <si>
    <t>3471</t>
  </si>
  <si>
    <t>FLETES Y MANIOBRAS</t>
  </si>
  <si>
    <t>3511</t>
  </si>
  <si>
    <t>CONSERVACIÓN Y MANTENIMIENTO MENOR DE INMUEBLES</t>
  </si>
  <si>
    <t>3521</t>
  </si>
  <si>
    <t>INSTALACIÓN, REPARACIÓN, MANTENIMIENTO Y CONSERVACIÓN DE MOBILIARIO Y EQUIPO DE ADMINISTRACIÓN, EDUCACIONAL  Y RECREATIVO</t>
  </si>
  <si>
    <t>3531</t>
  </si>
  <si>
    <t>INSTALACIÓN, REPARACIÓN, MANTENIMIENTO Y CONSERVACIÓN DE EQUIPO DE CÓMPUTO Y TECNOLOGÍAS DE LA INFORMACIÓN.</t>
  </si>
  <si>
    <t>3551</t>
  </si>
  <si>
    <t>REPARACIÓN, MANTENIMIENTO Y CONSERVACIÓN DE VEHÍCULOS TERRESTRES, AÉREOS, MARÍTIMOS, LACUSTRES Y FLUVIALES.</t>
  </si>
  <si>
    <t>3581</t>
  </si>
  <si>
    <t>SERVICIOS DE LAVANDERÍA, LIMPIEZA Y MANEJO DE DESECHOS</t>
  </si>
  <si>
    <t>3611</t>
  </si>
  <si>
    <t>PERIÓDICOS Y REVISTAS</t>
  </si>
  <si>
    <t>3612</t>
  </si>
  <si>
    <t>IMPRESIONES Y PUBLICACIONES OFICIALES</t>
  </si>
  <si>
    <t>3711</t>
  </si>
  <si>
    <t>PASAJES AÉREOS</t>
  </si>
  <si>
    <t>3721</t>
  </si>
  <si>
    <t>PASAJES TERRESTRES</t>
  </si>
  <si>
    <t>3751</t>
  </si>
  <si>
    <t>VIÁTICOS EN EL PAÍS</t>
  </si>
  <si>
    <t>3811</t>
  </si>
  <si>
    <t>GASTOS DE CEREMONIAL</t>
  </si>
  <si>
    <t>3821</t>
  </si>
  <si>
    <t>GASTOS DE ORDEN SOCIAL Y CULTURAL</t>
  </si>
  <si>
    <t>3921</t>
  </si>
  <si>
    <t>IMPUESTOS Y DERECHOS</t>
  </si>
  <si>
    <t>3981</t>
  </si>
  <si>
    <t>IMPUESTOS SOBRE NÓMINAS</t>
  </si>
  <si>
    <t>3982</t>
  </si>
  <si>
    <t>OTROS IMPUESTOS QUE SE DERIVEN DE UNA RELACIÓN LABORAL</t>
  </si>
  <si>
    <t>4000</t>
  </si>
  <si>
    <t>TRANSFERENCIAS, ASIGNACIONES, SUBSIDIOS Y OTRAS AYUDAS</t>
  </si>
  <si>
    <t>4111</t>
  </si>
  <si>
    <t>ASIGNACIONES PRESUPUESTARIAS VÍA NÓMINA</t>
  </si>
  <si>
    <t>4411</t>
  </si>
  <si>
    <t>AYUDAS DIVERSAS</t>
  </si>
  <si>
    <t>8000</t>
  </si>
  <si>
    <t>PARTICIPACIONES Y APORTACIONES</t>
  </si>
  <si>
    <t>8531</t>
  </si>
  <si>
    <t>OTROS CONVENIOS</t>
  </si>
  <si>
    <t>TOTAL:</t>
  </si>
  <si>
    <t xml:space="preserve">ANALITICO DEL EJERCICIO DEL PRESUPUESTO
DEL 01/01/2019 AL 31/03/2019
PERIODO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</si>
</sst>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-#,##0.00"/>
    <numFmt numFmtId="187" formatCode="[$-1080A]&quot;$&quot;#,##0.00;\-&quot;$&quot;#,##0.00"/>
    <numFmt numFmtId="188" formatCode="#,##0.00_ ;\-#,##0.00\ "/>
  </numFmts>
  <fonts count="41">
    <font>
      <sz val="10"/>
      <name val="Arial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9"/>
      <name val="courier New"/>
      <family val="0"/>
    </font>
    <font>
      <b/>
      <sz val="5.95"/>
      <color indexed="8"/>
      <name val="Courier New"/>
      <family val="0"/>
    </font>
    <font>
      <sz val="5.95"/>
      <color indexed="8"/>
      <name val="Courier New"/>
      <family val="0"/>
    </font>
    <font>
      <b/>
      <sz val="6.45"/>
      <color indexed="9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36" borderId="0" xfId="0" applyFill="1" applyAlignment="1" applyProtection="1">
      <alignment vertical="top" wrapText="1"/>
      <protection locked="0"/>
    </xf>
    <xf numFmtId="187" fontId="6" fillId="33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4" borderId="19" xfId="0" applyFont="1" applyFill="1" applyBorder="1" applyAlignment="1" applyProtection="1">
      <alignment horizontal="left" vertical="center" wrapText="1" readingOrder="1"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186" fontId="4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5" borderId="19" xfId="0" applyFont="1" applyFill="1" applyBorder="1" applyAlignment="1" applyProtection="1">
      <alignment horizontal="left" vertical="center" wrapText="1" readingOrder="1"/>
      <protection locked="0"/>
    </xf>
    <xf numFmtId="186" fontId="5" fillId="35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0" fillId="36" borderId="21" xfId="0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22" xfId="0" applyFont="1" applyFill="1" applyBorder="1" applyAlignment="1" applyProtection="1">
      <alignment horizontal="center" vertical="center" wrapText="1" readingOrder="1"/>
      <protection locked="0"/>
    </xf>
    <xf numFmtId="0" fontId="3" fillId="33" borderId="23" xfId="0" applyFont="1" applyFill="1" applyBorder="1" applyAlignment="1" applyProtection="1">
      <alignment horizontal="center" vertical="center" wrapText="1" readingOrder="1"/>
      <protection locked="0"/>
    </xf>
    <xf numFmtId="0" fontId="3" fillId="33" borderId="24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BB7C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Picture 0" descr="287c03b6-6716-4d65-aed8-d445eea623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Picture 1" descr="ed55d3d6bd7448b7a69e35a5a168269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Picture 0" descr="287c03b6-6716-4d65-aed8-d445eea623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590550</xdr:colOff>
      <xdr:row>8</xdr:row>
      <xdr:rowOff>247650</xdr:rowOff>
    </xdr:to>
    <xdr:pic>
      <xdr:nvPicPr>
        <xdr:cNvPr id="2" name="Picture 1" descr="89684cb9ea724c99be21d5f336f5c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Picture 0" descr="287c03b6-6716-4d65-aed8-d445eea623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R85"/>
  <sheetViews>
    <sheetView showGridLines="0" zoomScale="140" zoomScaleNormal="140" zoomScalePageLayoutView="0" workbookViewId="0" topLeftCell="A1">
      <pane ySplit="11" topLeftCell="A72" activePane="bottomLeft" state="frozen"/>
      <selection pane="topLeft" activeCell="A1" sqref="A1"/>
      <selection pane="bottomLeft" activeCell="G87" sqref="G87"/>
    </sheetView>
  </sheetViews>
  <sheetFormatPr defaultColWidth="9.14062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3" width="13.421875" style="0" customWidth="1"/>
    <col min="14" max="14" width="1.1484375" style="0" customWidth="1"/>
    <col min="15" max="15" width="0.13671875" style="0" customWidth="1"/>
    <col min="16" max="16" width="2.00390625" style="0" customWidth="1"/>
    <col min="17" max="17" width="9.57421875" style="0" customWidth="1"/>
    <col min="18" max="18" width="0.42578125" style="0" customWidth="1"/>
  </cols>
  <sheetData>
    <row r="1" ht="13.5" customHeight="1"/>
    <row r="2" spans="2:18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1.25" customHeight="1">
      <c r="B3" s="4"/>
      <c r="C3" s="23"/>
      <c r="D3" s="23"/>
      <c r="F3" s="24" t="s">
        <v>0</v>
      </c>
      <c r="G3" s="23"/>
      <c r="H3" s="23"/>
      <c r="I3" s="23"/>
      <c r="J3" s="23"/>
      <c r="K3" s="23"/>
      <c r="L3" s="23"/>
      <c r="M3" s="23"/>
      <c r="N3" s="23"/>
      <c r="O3" s="23"/>
      <c r="Q3" s="23"/>
      <c r="R3" s="5"/>
    </row>
    <row r="4" spans="2:18" ht="0.75" customHeight="1">
      <c r="B4" s="4"/>
      <c r="C4" s="23"/>
      <c r="D4" s="23"/>
      <c r="Q4" s="23"/>
      <c r="R4" s="5"/>
    </row>
    <row r="5" spans="2:18" ht="10.5" customHeight="1">
      <c r="B5" s="4"/>
      <c r="C5" s="23"/>
      <c r="D5" s="23"/>
      <c r="F5" s="25" t="s">
        <v>1</v>
      </c>
      <c r="G5" s="23"/>
      <c r="H5" s="23"/>
      <c r="I5" s="23"/>
      <c r="J5" s="23"/>
      <c r="K5" s="23"/>
      <c r="L5" s="23"/>
      <c r="M5" s="23"/>
      <c r="N5" s="23"/>
      <c r="O5" s="23"/>
      <c r="Q5" s="23"/>
      <c r="R5" s="5"/>
    </row>
    <row r="6" spans="2:18" ht="1.5" customHeight="1">
      <c r="B6" s="4"/>
      <c r="C6" s="23"/>
      <c r="D6" s="23"/>
      <c r="Q6" s="23"/>
      <c r="R6" s="5"/>
    </row>
    <row r="7" spans="2:18" ht="9.75" customHeight="1">
      <c r="B7" s="4"/>
      <c r="C7" s="23"/>
      <c r="D7" s="23"/>
      <c r="F7" s="25" t="s">
        <v>2</v>
      </c>
      <c r="G7" s="23"/>
      <c r="H7" s="23"/>
      <c r="I7" s="23"/>
      <c r="J7" s="23"/>
      <c r="K7" s="23"/>
      <c r="L7" s="23"/>
      <c r="M7" s="23"/>
      <c r="N7" s="23"/>
      <c r="O7" s="23"/>
      <c r="Q7" s="23"/>
      <c r="R7" s="5"/>
    </row>
    <row r="8" spans="2:18" ht="1.5" customHeight="1">
      <c r="B8" s="4"/>
      <c r="C8" s="23"/>
      <c r="D8" s="23"/>
      <c r="Q8" s="23"/>
      <c r="R8" s="5"/>
    </row>
    <row r="9" spans="2:18" ht="19.5" customHeight="1">
      <c r="B9" s="4"/>
      <c r="C9" s="23"/>
      <c r="D9" s="23"/>
      <c r="F9" s="25" t="s">
        <v>3</v>
      </c>
      <c r="G9" s="23"/>
      <c r="H9" s="23"/>
      <c r="I9" s="23"/>
      <c r="J9" s="23"/>
      <c r="K9" s="23"/>
      <c r="L9" s="23"/>
      <c r="M9" s="23"/>
      <c r="N9" s="23"/>
      <c r="Q9" s="23"/>
      <c r="R9" s="5"/>
    </row>
    <row r="10" spans="2:18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ht="1.5" customHeight="1"/>
    <row r="12" spans="2:18" ht="19.5">
      <c r="B12" s="21" t="s">
        <v>4</v>
      </c>
      <c r="C12" s="22"/>
      <c r="D12" s="21" t="s">
        <v>5</v>
      </c>
      <c r="E12" s="14"/>
      <c r="F12" s="22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21" t="s">
        <v>13</v>
      </c>
      <c r="O12" s="14"/>
      <c r="P12" s="14"/>
      <c r="Q12" s="14"/>
      <c r="R12" s="22"/>
    </row>
    <row r="13" spans="2:18" ht="12.75">
      <c r="B13" s="16" t="s">
        <v>14</v>
      </c>
      <c r="C13" s="17"/>
      <c r="D13" s="16" t="s">
        <v>15</v>
      </c>
      <c r="E13" s="17"/>
      <c r="F13" s="17"/>
      <c r="G13" s="10">
        <v>15338034</v>
      </c>
      <c r="H13" s="10">
        <v>243117.2</v>
      </c>
      <c r="I13" s="10">
        <v>0</v>
      </c>
      <c r="J13" s="10">
        <v>15581151.2</v>
      </c>
      <c r="K13" s="10">
        <v>32030293.59</v>
      </c>
      <c r="L13" s="10">
        <v>13560189.52</v>
      </c>
      <c r="M13" s="10">
        <v>13560189.52</v>
      </c>
      <c r="N13" s="18">
        <v>13560189.52</v>
      </c>
      <c r="O13" s="17"/>
      <c r="P13" s="17"/>
      <c r="Q13" s="17"/>
      <c r="R13" s="17"/>
    </row>
    <row r="14" spans="2:18" ht="12.75" outlineLevel="1">
      <c r="B14" s="19" t="s">
        <v>16</v>
      </c>
      <c r="C14" s="17"/>
      <c r="D14" s="19" t="s">
        <v>17</v>
      </c>
      <c r="E14" s="17"/>
      <c r="F14" s="17"/>
      <c r="G14" s="11">
        <v>7706694</v>
      </c>
      <c r="H14" s="11">
        <v>0</v>
      </c>
      <c r="I14" s="11">
        <v>0</v>
      </c>
      <c r="J14" s="11">
        <v>7706694</v>
      </c>
      <c r="K14" s="11">
        <v>15358706.39</v>
      </c>
      <c r="L14" s="11">
        <v>7010792.93</v>
      </c>
      <c r="M14" s="11">
        <v>7010792.93</v>
      </c>
      <c r="N14" s="20">
        <v>7010792.93</v>
      </c>
      <c r="O14" s="17"/>
      <c r="P14" s="17"/>
      <c r="Q14" s="17"/>
      <c r="R14" s="17"/>
    </row>
    <row r="15" spans="2:18" ht="12.75" outlineLevel="1">
      <c r="B15" s="19" t="s">
        <v>18</v>
      </c>
      <c r="C15" s="17"/>
      <c r="D15" s="19" t="s">
        <v>19</v>
      </c>
      <c r="E15" s="17"/>
      <c r="F15" s="17"/>
      <c r="G15" s="11">
        <v>1321704</v>
      </c>
      <c r="H15" s="11">
        <v>0</v>
      </c>
      <c r="I15" s="11">
        <v>0</v>
      </c>
      <c r="J15" s="11">
        <v>1321704</v>
      </c>
      <c r="K15" s="11">
        <v>2643292.19</v>
      </c>
      <c r="L15" s="11">
        <v>1425350.43</v>
      </c>
      <c r="M15" s="11">
        <v>1425350.43</v>
      </c>
      <c r="N15" s="20">
        <v>1425350.43</v>
      </c>
      <c r="O15" s="17"/>
      <c r="P15" s="17"/>
      <c r="Q15" s="17"/>
      <c r="R15" s="17"/>
    </row>
    <row r="16" spans="2:18" ht="19.5" customHeight="1" outlineLevel="1">
      <c r="B16" s="19" t="s">
        <v>20</v>
      </c>
      <c r="C16" s="17"/>
      <c r="D16" s="19" t="s">
        <v>21</v>
      </c>
      <c r="E16" s="17"/>
      <c r="F16" s="17"/>
      <c r="G16" s="11">
        <v>28086</v>
      </c>
      <c r="H16" s="11">
        <v>0</v>
      </c>
      <c r="I16" s="11">
        <v>0</v>
      </c>
      <c r="J16" s="11">
        <v>28086</v>
      </c>
      <c r="K16" s="11">
        <v>56172</v>
      </c>
      <c r="L16" s="11">
        <v>26584</v>
      </c>
      <c r="M16" s="11">
        <v>26584</v>
      </c>
      <c r="N16" s="20">
        <v>26584</v>
      </c>
      <c r="O16" s="17"/>
      <c r="P16" s="17"/>
      <c r="Q16" s="17"/>
      <c r="R16" s="17"/>
    </row>
    <row r="17" spans="2:18" ht="12.75" outlineLevel="1">
      <c r="B17" s="19" t="s">
        <v>22</v>
      </c>
      <c r="C17" s="17"/>
      <c r="D17" s="19" t="s">
        <v>23</v>
      </c>
      <c r="E17" s="17"/>
      <c r="F17" s="17"/>
      <c r="G17" s="11">
        <v>276018</v>
      </c>
      <c r="H17" s="11">
        <v>0</v>
      </c>
      <c r="I17" s="11">
        <v>0</v>
      </c>
      <c r="J17" s="11">
        <v>276018</v>
      </c>
      <c r="K17" s="11">
        <v>552036</v>
      </c>
      <c r="L17" s="11">
        <v>151969.32</v>
      </c>
      <c r="M17" s="11">
        <v>151969.32</v>
      </c>
      <c r="N17" s="20">
        <v>151969.32</v>
      </c>
      <c r="O17" s="17"/>
      <c r="P17" s="17"/>
      <c r="Q17" s="17"/>
      <c r="R17" s="17"/>
    </row>
    <row r="18" spans="2:18" ht="12.75" outlineLevel="1">
      <c r="B18" s="19" t="s">
        <v>24</v>
      </c>
      <c r="C18" s="17"/>
      <c r="D18" s="19" t="s">
        <v>25</v>
      </c>
      <c r="E18" s="17"/>
      <c r="F18" s="17"/>
      <c r="G18" s="11">
        <v>0</v>
      </c>
      <c r="H18" s="11">
        <v>0</v>
      </c>
      <c r="I18" s="11">
        <v>0</v>
      </c>
      <c r="J18" s="11">
        <v>0</v>
      </c>
      <c r="K18" s="11">
        <v>2440084</v>
      </c>
      <c r="L18" s="11">
        <v>2415.14</v>
      </c>
      <c r="M18" s="11">
        <v>2415.14</v>
      </c>
      <c r="N18" s="20">
        <v>2415.14</v>
      </c>
      <c r="O18" s="17"/>
      <c r="P18" s="17"/>
      <c r="Q18" s="17"/>
      <c r="R18" s="17"/>
    </row>
    <row r="19" spans="2:18" ht="12.75" outlineLevel="1">
      <c r="B19" s="19" t="s">
        <v>26</v>
      </c>
      <c r="C19" s="17"/>
      <c r="D19" s="19" t="s">
        <v>27</v>
      </c>
      <c r="E19" s="17"/>
      <c r="F19" s="17"/>
      <c r="G19" s="11">
        <v>0</v>
      </c>
      <c r="H19" s="11">
        <v>2672.8</v>
      </c>
      <c r="I19" s="11">
        <v>0</v>
      </c>
      <c r="J19" s="11">
        <v>2672.8</v>
      </c>
      <c r="K19" s="11">
        <v>2672.8</v>
      </c>
      <c r="L19" s="11">
        <v>2672.8</v>
      </c>
      <c r="M19" s="11">
        <v>2672.8</v>
      </c>
      <c r="N19" s="20">
        <v>2672.8</v>
      </c>
      <c r="O19" s="17"/>
      <c r="P19" s="17"/>
      <c r="Q19" s="17"/>
      <c r="R19" s="17"/>
    </row>
    <row r="20" spans="2:18" ht="12.75" outlineLevel="1">
      <c r="B20" s="19" t="s">
        <v>28</v>
      </c>
      <c r="C20" s="17"/>
      <c r="D20" s="19" t="s">
        <v>29</v>
      </c>
      <c r="E20" s="17"/>
      <c r="F20" s="17"/>
      <c r="G20" s="11">
        <v>270000</v>
      </c>
      <c r="H20" s="11">
        <v>0</v>
      </c>
      <c r="I20" s="11">
        <v>0</v>
      </c>
      <c r="J20" s="11">
        <v>270000</v>
      </c>
      <c r="K20" s="11">
        <v>540000</v>
      </c>
      <c r="L20" s="11">
        <v>0</v>
      </c>
      <c r="M20" s="11">
        <v>0</v>
      </c>
      <c r="N20" s="20">
        <v>0</v>
      </c>
      <c r="O20" s="17"/>
      <c r="P20" s="17"/>
      <c r="Q20" s="17"/>
      <c r="R20" s="17"/>
    </row>
    <row r="21" spans="2:18" ht="12.75" outlineLevel="1">
      <c r="B21" s="19" t="s">
        <v>30</v>
      </c>
      <c r="C21" s="17"/>
      <c r="D21" s="19" t="s">
        <v>31</v>
      </c>
      <c r="E21" s="17"/>
      <c r="F21" s="17"/>
      <c r="G21" s="11">
        <v>703800</v>
      </c>
      <c r="H21" s="11">
        <v>0</v>
      </c>
      <c r="I21" s="11">
        <v>0</v>
      </c>
      <c r="J21" s="11">
        <v>703800</v>
      </c>
      <c r="K21" s="11">
        <v>1407600</v>
      </c>
      <c r="L21" s="11">
        <v>535236.67</v>
      </c>
      <c r="M21" s="11">
        <v>535236.67</v>
      </c>
      <c r="N21" s="20">
        <v>535236.67</v>
      </c>
      <c r="O21" s="17"/>
      <c r="P21" s="17"/>
      <c r="Q21" s="17"/>
      <c r="R21" s="17"/>
    </row>
    <row r="22" spans="2:18" ht="12.75" outlineLevel="1">
      <c r="B22" s="19" t="s">
        <v>32</v>
      </c>
      <c r="C22" s="17"/>
      <c r="D22" s="19" t="s">
        <v>33</v>
      </c>
      <c r="E22" s="17"/>
      <c r="F22" s="17"/>
      <c r="G22" s="11">
        <v>1433062</v>
      </c>
      <c r="H22" s="11">
        <v>9425.54</v>
      </c>
      <c r="I22" s="11">
        <v>0</v>
      </c>
      <c r="J22" s="11">
        <v>1442487.54</v>
      </c>
      <c r="K22" s="11">
        <v>2245720.14</v>
      </c>
      <c r="L22" s="11">
        <v>1030929.21</v>
      </c>
      <c r="M22" s="11">
        <v>1030929.21</v>
      </c>
      <c r="N22" s="20">
        <v>1030929.21</v>
      </c>
      <c r="O22" s="17"/>
      <c r="P22" s="17"/>
      <c r="Q22" s="17"/>
      <c r="R22" s="17"/>
    </row>
    <row r="23" spans="2:18" ht="12.75" outlineLevel="1">
      <c r="B23" s="19" t="s">
        <v>34</v>
      </c>
      <c r="C23" s="17"/>
      <c r="D23" s="19" t="s">
        <v>35</v>
      </c>
      <c r="E23" s="17"/>
      <c r="F23" s="17"/>
      <c r="G23" s="11">
        <v>1913926</v>
      </c>
      <c r="H23" s="11">
        <v>188653.05</v>
      </c>
      <c r="I23" s="11">
        <v>0</v>
      </c>
      <c r="J23" s="11">
        <v>2102579.05</v>
      </c>
      <c r="K23" s="11">
        <v>3767270.21</v>
      </c>
      <c r="L23" s="11">
        <v>1895146.65</v>
      </c>
      <c r="M23" s="11">
        <v>1895146.65</v>
      </c>
      <c r="N23" s="20">
        <v>1895146.65</v>
      </c>
      <c r="O23" s="17"/>
      <c r="P23" s="17"/>
      <c r="Q23" s="17"/>
      <c r="R23" s="17"/>
    </row>
    <row r="24" spans="2:18" ht="12.75" outlineLevel="1">
      <c r="B24" s="19" t="s">
        <v>36</v>
      </c>
      <c r="C24" s="17"/>
      <c r="D24" s="19" t="s">
        <v>37</v>
      </c>
      <c r="E24" s="17"/>
      <c r="F24" s="17"/>
      <c r="G24" s="11">
        <v>926472</v>
      </c>
      <c r="H24" s="11">
        <v>0</v>
      </c>
      <c r="I24" s="11">
        <v>0</v>
      </c>
      <c r="J24" s="11">
        <v>926472</v>
      </c>
      <c r="K24" s="11">
        <v>1852944</v>
      </c>
      <c r="L24" s="11">
        <v>861702.72</v>
      </c>
      <c r="M24" s="11">
        <v>861702.72</v>
      </c>
      <c r="N24" s="20">
        <v>861702.72</v>
      </c>
      <c r="O24" s="17"/>
      <c r="P24" s="17"/>
      <c r="Q24" s="17"/>
      <c r="R24" s="17"/>
    </row>
    <row r="25" spans="2:18" ht="12.75" outlineLevel="1">
      <c r="B25" s="19" t="s">
        <v>38</v>
      </c>
      <c r="C25" s="17"/>
      <c r="D25" s="19" t="s">
        <v>39</v>
      </c>
      <c r="E25" s="17"/>
      <c r="F25" s="17"/>
      <c r="G25" s="11">
        <v>550272</v>
      </c>
      <c r="H25" s="11">
        <v>42365.81</v>
      </c>
      <c r="I25" s="11">
        <v>0</v>
      </c>
      <c r="J25" s="11">
        <v>592637.81</v>
      </c>
      <c r="K25" s="11">
        <v>1142909.81</v>
      </c>
      <c r="L25" s="11">
        <v>596503.6</v>
      </c>
      <c r="M25" s="11">
        <v>596503.6</v>
      </c>
      <c r="N25" s="20">
        <v>596503.6</v>
      </c>
      <c r="O25" s="17"/>
      <c r="P25" s="17"/>
      <c r="Q25" s="17"/>
      <c r="R25" s="17"/>
    </row>
    <row r="26" spans="2:18" ht="12.75" outlineLevel="1">
      <c r="B26" s="19" t="s">
        <v>40</v>
      </c>
      <c r="C26" s="17"/>
      <c r="D26" s="19" t="s">
        <v>41</v>
      </c>
      <c r="E26" s="17"/>
      <c r="F26" s="17"/>
      <c r="G26" s="11">
        <v>80000</v>
      </c>
      <c r="H26" s="11">
        <v>0</v>
      </c>
      <c r="I26" s="11">
        <v>0</v>
      </c>
      <c r="J26" s="11">
        <v>80000</v>
      </c>
      <c r="K26" s="11">
        <v>20886.05</v>
      </c>
      <c r="L26" s="11">
        <v>20886.05</v>
      </c>
      <c r="M26" s="11">
        <v>20886.05</v>
      </c>
      <c r="N26" s="20">
        <v>20886.05</v>
      </c>
      <c r="O26" s="17"/>
      <c r="P26" s="17"/>
      <c r="Q26" s="17"/>
      <c r="R26" s="17"/>
    </row>
    <row r="27" spans="2:18" ht="17.25" customHeight="1" outlineLevel="1">
      <c r="B27" s="19" t="s">
        <v>42</v>
      </c>
      <c r="C27" s="17"/>
      <c r="D27" s="19" t="s">
        <v>43</v>
      </c>
      <c r="E27" s="17"/>
      <c r="F27" s="17"/>
      <c r="G27" s="11">
        <v>128000</v>
      </c>
      <c r="H27" s="11">
        <v>0</v>
      </c>
      <c r="I27" s="11">
        <v>0</v>
      </c>
      <c r="J27" s="11">
        <v>128000</v>
      </c>
      <c r="K27" s="11">
        <v>0</v>
      </c>
      <c r="L27" s="11">
        <v>0</v>
      </c>
      <c r="M27" s="11">
        <v>0</v>
      </c>
      <c r="N27" s="20">
        <v>0</v>
      </c>
      <c r="O27" s="17"/>
      <c r="P27" s="17"/>
      <c r="Q27" s="17"/>
      <c r="R27" s="17"/>
    </row>
    <row r="28" spans="2:18" ht="12.75">
      <c r="B28" s="16" t="s">
        <v>44</v>
      </c>
      <c r="C28" s="17"/>
      <c r="D28" s="16" t="s">
        <v>45</v>
      </c>
      <c r="E28" s="17"/>
      <c r="F28" s="17"/>
      <c r="G28" s="10">
        <v>846100</v>
      </c>
      <c r="H28" s="10">
        <v>507079.4</v>
      </c>
      <c r="I28" s="10">
        <v>154192.99</v>
      </c>
      <c r="J28" s="10">
        <v>1198986.41</v>
      </c>
      <c r="K28" s="10">
        <v>1137439.06</v>
      </c>
      <c r="L28" s="10">
        <v>1133118.05</v>
      </c>
      <c r="M28" s="10">
        <v>1133118.05</v>
      </c>
      <c r="N28" s="18">
        <v>1133118.05</v>
      </c>
      <c r="O28" s="17"/>
      <c r="P28" s="17"/>
      <c r="Q28" s="17"/>
      <c r="R28" s="17"/>
    </row>
    <row r="29" spans="2:18" ht="19.5" customHeight="1" outlineLevel="1">
      <c r="B29" s="19" t="s">
        <v>46</v>
      </c>
      <c r="C29" s="17"/>
      <c r="D29" s="19" t="s">
        <v>47</v>
      </c>
      <c r="E29" s="17"/>
      <c r="F29" s="17"/>
      <c r="G29" s="11">
        <v>54000</v>
      </c>
      <c r="H29" s="11">
        <v>107245.66</v>
      </c>
      <c r="I29" s="11">
        <v>12736.85</v>
      </c>
      <c r="J29" s="11">
        <v>148508.81</v>
      </c>
      <c r="K29" s="11">
        <v>125607.55</v>
      </c>
      <c r="L29" s="11">
        <v>125607.55</v>
      </c>
      <c r="M29" s="11">
        <v>125607.55</v>
      </c>
      <c r="N29" s="20">
        <v>125607.55</v>
      </c>
      <c r="O29" s="17"/>
      <c r="P29" s="17"/>
      <c r="Q29" s="17"/>
      <c r="R29" s="17"/>
    </row>
    <row r="30" spans="2:18" ht="12.75" outlineLevel="1">
      <c r="B30" s="19" t="s">
        <v>48</v>
      </c>
      <c r="C30" s="17"/>
      <c r="D30" s="19" t="s">
        <v>49</v>
      </c>
      <c r="E30" s="17"/>
      <c r="F30" s="17"/>
      <c r="G30" s="11">
        <v>45000</v>
      </c>
      <c r="H30" s="11">
        <v>136855.1</v>
      </c>
      <c r="I30" s="11">
        <v>1516.53</v>
      </c>
      <c r="J30" s="11">
        <v>180338.57</v>
      </c>
      <c r="K30" s="11">
        <v>155274.87</v>
      </c>
      <c r="L30" s="11">
        <v>155274.87</v>
      </c>
      <c r="M30" s="11">
        <v>155274.87</v>
      </c>
      <c r="N30" s="20">
        <v>155274.87</v>
      </c>
      <c r="O30" s="17"/>
      <c r="P30" s="17"/>
      <c r="Q30" s="17"/>
      <c r="R30" s="17"/>
    </row>
    <row r="31" spans="2:18" ht="12.75" outlineLevel="1">
      <c r="B31" s="19" t="s">
        <v>50</v>
      </c>
      <c r="C31" s="17"/>
      <c r="D31" s="19" t="s">
        <v>51</v>
      </c>
      <c r="E31" s="17"/>
      <c r="F31" s="17"/>
      <c r="G31" s="11">
        <v>19200</v>
      </c>
      <c r="H31" s="11">
        <v>162974.32</v>
      </c>
      <c r="I31" s="11">
        <v>8157.79</v>
      </c>
      <c r="J31" s="11">
        <v>174016.53</v>
      </c>
      <c r="K31" s="11">
        <v>164498.17</v>
      </c>
      <c r="L31" s="11">
        <v>164498.16</v>
      </c>
      <c r="M31" s="11">
        <v>164498.16</v>
      </c>
      <c r="N31" s="20">
        <v>164498.16</v>
      </c>
      <c r="O31" s="17"/>
      <c r="P31" s="17"/>
      <c r="Q31" s="17"/>
      <c r="R31" s="17"/>
    </row>
    <row r="32" spans="2:18" ht="12.75" outlineLevel="1">
      <c r="B32" s="19" t="s">
        <v>52</v>
      </c>
      <c r="C32" s="17"/>
      <c r="D32" s="19" t="s">
        <v>53</v>
      </c>
      <c r="E32" s="17"/>
      <c r="F32" s="17"/>
      <c r="G32" s="11">
        <v>76200</v>
      </c>
      <c r="H32" s="11">
        <v>25125.01</v>
      </c>
      <c r="I32" s="11">
        <v>26741.48</v>
      </c>
      <c r="J32" s="11">
        <v>74583.53</v>
      </c>
      <c r="K32" s="11">
        <v>74583.53</v>
      </c>
      <c r="L32" s="11">
        <v>74583.53</v>
      </c>
      <c r="M32" s="11">
        <v>74583.53</v>
      </c>
      <c r="N32" s="20">
        <v>74583.53</v>
      </c>
      <c r="O32" s="17"/>
      <c r="P32" s="17"/>
      <c r="Q32" s="17"/>
      <c r="R32" s="17"/>
    </row>
    <row r="33" spans="2:18" ht="18.75" customHeight="1" outlineLevel="1">
      <c r="B33" s="19" t="s">
        <v>54</v>
      </c>
      <c r="C33" s="17"/>
      <c r="D33" s="19" t="s">
        <v>55</v>
      </c>
      <c r="E33" s="17"/>
      <c r="F33" s="17"/>
      <c r="G33" s="11">
        <v>6000</v>
      </c>
      <c r="H33" s="11">
        <v>0</v>
      </c>
      <c r="I33" s="11">
        <v>5136.38</v>
      </c>
      <c r="J33" s="11">
        <v>863.62</v>
      </c>
      <c r="K33" s="11">
        <v>863.62</v>
      </c>
      <c r="L33" s="11">
        <v>863.62</v>
      </c>
      <c r="M33" s="11">
        <v>863.62</v>
      </c>
      <c r="N33" s="20">
        <v>863.62</v>
      </c>
      <c r="O33" s="17"/>
      <c r="P33" s="17"/>
      <c r="Q33" s="17"/>
      <c r="R33" s="17"/>
    </row>
    <row r="34" spans="2:18" ht="12.75" outlineLevel="1">
      <c r="B34" s="19" t="s">
        <v>56</v>
      </c>
      <c r="C34" s="17"/>
      <c r="D34" s="19" t="s">
        <v>57</v>
      </c>
      <c r="E34" s="17"/>
      <c r="F34" s="17"/>
      <c r="G34" s="11">
        <v>0</v>
      </c>
      <c r="H34" s="11">
        <v>65.73</v>
      </c>
      <c r="I34" s="11">
        <v>0</v>
      </c>
      <c r="J34" s="11">
        <v>65.73</v>
      </c>
      <c r="K34" s="11">
        <v>65.73</v>
      </c>
      <c r="L34" s="11">
        <v>65.73</v>
      </c>
      <c r="M34" s="11">
        <v>65.73</v>
      </c>
      <c r="N34" s="20">
        <v>65.73</v>
      </c>
      <c r="O34" s="17"/>
      <c r="P34" s="17"/>
      <c r="Q34" s="17"/>
      <c r="R34" s="17"/>
    </row>
    <row r="35" spans="2:18" ht="12.75" outlineLevel="1">
      <c r="B35" s="19" t="s">
        <v>58</v>
      </c>
      <c r="C35" s="17"/>
      <c r="D35" s="19" t="s">
        <v>59</v>
      </c>
      <c r="E35" s="17"/>
      <c r="F35" s="17"/>
      <c r="G35" s="11">
        <v>0</v>
      </c>
      <c r="H35" s="11">
        <v>606.84</v>
      </c>
      <c r="I35" s="11">
        <v>0</v>
      </c>
      <c r="J35" s="11">
        <v>606.84</v>
      </c>
      <c r="K35" s="11">
        <v>606.84</v>
      </c>
      <c r="L35" s="11">
        <v>606.84</v>
      </c>
      <c r="M35" s="11">
        <v>606.84</v>
      </c>
      <c r="N35" s="20">
        <v>606.84</v>
      </c>
      <c r="O35" s="17"/>
      <c r="P35" s="17"/>
      <c r="Q35" s="17"/>
      <c r="R35" s="17"/>
    </row>
    <row r="36" spans="2:18" ht="12.75" outlineLevel="1">
      <c r="B36" s="19" t="s">
        <v>60</v>
      </c>
      <c r="C36" s="17"/>
      <c r="D36" s="19" t="s">
        <v>61</v>
      </c>
      <c r="E36" s="17"/>
      <c r="F36" s="17"/>
      <c r="G36" s="11">
        <v>0</v>
      </c>
      <c r="H36" s="11">
        <v>1887.47</v>
      </c>
      <c r="I36" s="11">
        <v>0</v>
      </c>
      <c r="J36" s="11">
        <v>1887.47</v>
      </c>
      <c r="K36" s="11">
        <v>1887.47</v>
      </c>
      <c r="L36" s="11">
        <v>1887.47</v>
      </c>
      <c r="M36" s="11">
        <v>1887.47</v>
      </c>
      <c r="N36" s="20">
        <v>1887.47</v>
      </c>
      <c r="O36" s="17"/>
      <c r="P36" s="17"/>
      <c r="Q36" s="17"/>
      <c r="R36" s="17"/>
    </row>
    <row r="37" spans="2:18" ht="19.5" customHeight="1" outlineLevel="1">
      <c r="B37" s="19" t="s">
        <v>62</v>
      </c>
      <c r="C37" s="17"/>
      <c r="D37" s="19" t="s">
        <v>63</v>
      </c>
      <c r="E37" s="17"/>
      <c r="F37" s="17"/>
      <c r="G37" s="11">
        <v>6000</v>
      </c>
      <c r="H37" s="11">
        <v>1146.08</v>
      </c>
      <c r="I37" s="11">
        <v>4042.4</v>
      </c>
      <c r="J37" s="11">
        <v>3103.68</v>
      </c>
      <c r="K37" s="11">
        <v>2103.68</v>
      </c>
      <c r="L37" s="11">
        <v>2103.68</v>
      </c>
      <c r="M37" s="11">
        <v>2103.68</v>
      </c>
      <c r="N37" s="20">
        <v>2103.68</v>
      </c>
      <c r="O37" s="17"/>
      <c r="P37" s="17"/>
      <c r="Q37" s="17"/>
      <c r="R37" s="17"/>
    </row>
    <row r="38" spans="2:18" ht="12.75" outlineLevel="1">
      <c r="B38" s="19" t="s">
        <v>64</v>
      </c>
      <c r="C38" s="17"/>
      <c r="D38" s="19" t="s">
        <v>65</v>
      </c>
      <c r="E38" s="17"/>
      <c r="F38" s="17"/>
      <c r="G38" s="11">
        <v>0</v>
      </c>
      <c r="H38" s="11">
        <v>389.79</v>
      </c>
      <c r="I38" s="11">
        <v>0</v>
      </c>
      <c r="J38" s="11">
        <v>389.79</v>
      </c>
      <c r="K38" s="11">
        <v>389.79</v>
      </c>
      <c r="L38" s="11">
        <v>389.79</v>
      </c>
      <c r="M38" s="11">
        <v>389.79</v>
      </c>
      <c r="N38" s="20">
        <v>389.79</v>
      </c>
      <c r="O38" s="17"/>
      <c r="P38" s="17"/>
      <c r="Q38" s="17"/>
      <c r="R38" s="17"/>
    </row>
    <row r="39" spans="2:18" ht="12.75" outlineLevel="1">
      <c r="B39" s="19" t="s">
        <v>66</v>
      </c>
      <c r="C39" s="17"/>
      <c r="D39" s="19" t="s">
        <v>67</v>
      </c>
      <c r="E39" s="17"/>
      <c r="F39" s="17"/>
      <c r="G39" s="11">
        <v>495000</v>
      </c>
      <c r="H39" s="11">
        <v>0</v>
      </c>
      <c r="I39" s="11">
        <v>0</v>
      </c>
      <c r="J39" s="11">
        <v>495000</v>
      </c>
      <c r="K39" s="11">
        <v>494853.6</v>
      </c>
      <c r="L39" s="11">
        <v>494853.6</v>
      </c>
      <c r="M39" s="11">
        <v>494853.6</v>
      </c>
      <c r="N39" s="20">
        <v>494853.6</v>
      </c>
      <c r="O39" s="17"/>
      <c r="P39" s="17"/>
      <c r="Q39" s="17"/>
      <c r="R39" s="17"/>
    </row>
    <row r="40" spans="2:18" ht="12.75" outlineLevel="1">
      <c r="B40" s="19" t="s">
        <v>68</v>
      </c>
      <c r="C40" s="17"/>
      <c r="D40" s="19" t="s">
        <v>69</v>
      </c>
      <c r="E40" s="17"/>
      <c r="F40" s="17"/>
      <c r="G40" s="11">
        <v>16600</v>
      </c>
      <c r="H40" s="11">
        <v>155.32</v>
      </c>
      <c r="I40" s="11">
        <v>7161.56</v>
      </c>
      <c r="J40" s="11">
        <v>9593.76</v>
      </c>
      <c r="K40" s="11">
        <v>8880.18</v>
      </c>
      <c r="L40" s="11">
        <v>8677.18</v>
      </c>
      <c r="M40" s="11">
        <v>8677.18</v>
      </c>
      <c r="N40" s="20">
        <v>8677.18</v>
      </c>
      <c r="O40" s="17"/>
      <c r="P40" s="17"/>
      <c r="Q40" s="17"/>
      <c r="R40" s="17"/>
    </row>
    <row r="41" spans="2:18" ht="12.75" outlineLevel="1">
      <c r="B41" s="19" t="s">
        <v>70</v>
      </c>
      <c r="C41" s="17"/>
      <c r="D41" s="19" t="s">
        <v>71</v>
      </c>
      <c r="E41" s="17"/>
      <c r="F41" s="17"/>
      <c r="G41" s="11">
        <v>53500</v>
      </c>
      <c r="H41" s="11">
        <v>0</v>
      </c>
      <c r="I41" s="11">
        <v>53500</v>
      </c>
      <c r="J41" s="11">
        <v>0</v>
      </c>
      <c r="K41" s="11">
        <v>0</v>
      </c>
      <c r="L41" s="11">
        <v>0</v>
      </c>
      <c r="M41" s="11">
        <v>0</v>
      </c>
      <c r="N41" s="20">
        <v>0</v>
      </c>
      <c r="O41" s="17"/>
      <c r="P41" s="17"/>
      <c r="Q41" s="17"/>
      <c r="R41" s="17"/>
    </row>
    <row r="42" spans="2:18" ht="18.75" customHeight="1" outlineLevel="1">
      <c r="B42" s="19" t="s">
        <v>72</v>
      </c>
      <c r="C42" s="17"/>
      <c r="D42" s="19" t="s">
        <v>73</v>
      </c>
      <c r="E42" s="17"/>
      <c r="F42" s="17"/>
      <c r="G42" s="11">
        <v>0</v>
      </c>
      <c r="H42" s="11">
        <v>200.01</v>
      </c>
      <c r="I42" s="11">
        <v>0</v>
      </c>
      <c r="J42" s="11">
        <v>200.01</v>
      </c>
      <c r="K42" s="11">
        <v>200.01</v>
      </c>
      <c r="L42" s="11">
        <v>200.01</v>
      </c>
      <c r="M42" s="11">
        <v>200.01</v>
      </c>
      <c r="N42" s="20">
        <v>200.01</v>
      </c>
      <c r="O42" s="17"/>
      <c r="P42" s="17"/>
      <c r="Q42" s="17"/>
      <c r="R42" s="17"/>
    </row>
    <row r="43" spans="2:18" ht="12.75" outlineLevel="1">
      <c r="B43" s="19" t="s">
        <v>74</v>
      </c>
      <c r="C43" s="17"/>
      <c r="D43" s="19" t="s">
        <v>75</v>
      </c>
      <c r="E43" s="17"/>
      <c r="F43" s="17"/>
      <c r="G43" s="11">
        <v>24500</v>
      </c>
      <c r="H43" s="11">
        <v>9800</v>
      </c>
      <c r="I43" s="11">
        <v>20500</v>
      </c>
      <c r="J43" s="11">
        <v>13800</v>
      </c>
      <c r="K43" s="11">
        <v>13800</v>
      </c>
      <c r="L43" s="11">
        <v>13800</v>
      </c>
      <c r="M43" s="11">
        <v>13800</v>
      </c>
      <c r="N43" s="20">
        <v>13800</v>
      </c>
      <c r="O43" s="17"/>
      <c r="P43" s="17"/>
      <c r="Q43" s="17"/>
      <c r="R43" s="17"/>
    </row>
    <row r="44" spans="2:18" ht="12.75" outlineLevel="1">
      <c r="B44" s="19" t="s">
        <v>76</v>
      </c>
      <c r="C44" s="17"/>
      <c r="D44" s="19" t="s">
        <v>77</v>
      </c>
      <c r="E44" s="17"/>
      <c r="F44" s="17"/>
      <c r="G44" s="11">
        <v>4500</v>
      </c>
      <c r="H44" s="11">
        <v>0</v>
      </c>
      <c r="I44" s="11">
        <v>4500</v>
      </c>
      <c r="J44" s="11">
        <v>0</v>
      </c>
      <c r="K44" s="11">
        <v>0</v>
      </c>
      <c r="L44" s="11">
        <v>0</v>
      </c>
      <c r="M44" s="11">
        <v>0</v>
      </c>
      <c r="N44" s="20">
        <v>0</v>
      </c>
      <c r="O44" s="17"/>
      <c r="P44" s="17"/>
      <c r="Q44" s="17"/>
      <c r="R44" s="17"/>
    </row>
    <row r="45" spans="2:18" ht="16.5" customHeight="1" outlineLevel="1">
      <c r="B45" s="19" t="s">
        <v>78</v>
      </c>
      <c r="C45" s="17"/>
      <c r="D45" s="19" t="s">
        <v>79</v>
      </c>
      <c r="E45" s="17"/>
      <c r="F45" s="17"/>
      <c r="G45" s="11">
        <v>4000</v>
      </c>
      <c r="H45" s="11">
        <v>2132</v>
      </c>
      <c r="I45" s="11">
        <v>3000</v>
      </c>
      <c r="J45" s="11">
        <v>3132</v>
      </c>
      <c r="K45" s="11">
        <v>3132</v>
      </c>
      <c r="L45" s="11">
        <v>3132</v>
      </c>
      <c r="M45" s="11">
        <v>3132</v>
      </c>
      <c r="N45" s="20">
        <v>3132</v>
      </c>
      <c r="O45" s="17"/>
      <c r="P45" s="17"/>
      <c r="Q45" s="17"/>
      <c r="R45" s="17"/>
    </row>
    <row r="46" spans="2:18" ht="30" customHeight="1" outlineLevel="1">
      <c r="B46" s="19" t="s">
        <v>80</v>
      </c>
      <c r="C46" s="17"/>
      <c r="D46" s="19" t="s">
        <v>81</v>
      </c>
      <c r="E46" s="17"/>
      <c r="F46" s="17"/>
      <c r="G46" s="11">
        <v>0</v>
      </c>
      <c r="H46" s="11">
        <v>42176</v>
      </c>
      <c r="I46" s="11">
        <v>0</v>
      </c>
      <c r="J46" s="11">
        <v>42176</v>
      </c>
      <c r="K46" s="11">
        <v>42176</v>
      </c>
      <c r="L46" s="11">
        <v>42176</v>
      </c>
      <c r="M46" s="11">
        <v>42176</v>
      </c>
      <c r="N46" s="20">
        <v>42176</v>
      </c>
      <c r="O46" s="17"/>
      <c r="P46" s="17"/>
      <c r="Q46" s="17"/>
      <c r="R46" s="17"/>
    </row>
    <row r="47" spans="2:18" ht="28.5" customHeight="1" outlineLevel="1">
      <c r="B47" s="19" t="s">
        <v>82</v>
      </c>
      <c r="C47" s="17"/>
      <c r="D47" s="19" t="s">
        <v>83</v>
      </c>
      <c r="E47" s="17"/>
      <c r="F47" s="17"/>
      <c r="G47" s="11">
        <v>3000</v>
      </c>
      <c r="H47" s="11">
        <v>500</v>
      </c>
      <c r="I47" s="11">
        <v>3500</v>
      </c>
      <c r="J47" s="11">
        <v>0</v>
      </c>
      <c r="K47" s="11">
        <v>0</v>
      </c>
      <c r="L47" s="11">
        <v>0</v>
      </c>
      <c r="M47" s="11">
        <v>0</v>
      </c>
      <c r="N47" s="20">
        <v>0</v>
      </c>
      <c r="O47" s="17"/>
      <c r="P47" s="17"/>
      <c r="Q47" s="17"/>
      <c r="R47" s="17"/>
    </row>
    <row r="48" spans="2:18" ht="24.75" customHeight="1" outlineLevel="1">
      <c r="B48" s="19" t="s">
        <v>84</v>
      </c>
      <c r="C48" s="17"/>
      <c r="D48" s="19" t="s">
        <v>85</v>
      </c>
      <c r="E48" s="17"/>
      <c r="F48" s="17"/>
      <c r="G48" s="11">
        <v>38600</v>
      </c>
      <c r="H48" s="11">
        <v>15820.07</v>
      </c>
      <c r="I48" s="11">
        <v>3700</v>
      </c>
      <c r="J48" s="11">
        <v>50720.07</v>
      </c>
      <c r="K48" s="11">
        <v>48516.02</v>
      </c>
      <c r="L48" s="11">
        <v>44398.02</v>
      </c>
      <c r="M48" s="11">
        <v>44398.02</v>
      </c>
      <c r="N48" s="20">
        <v>44398.02</v>
      </c>
      <c r="O48" s="17"/>
      <c r="P48" s="17"/>
      <c r="Q48" s="17"/>
      <c r="R48" s="17"/>
    </row>
    <row r="49" spans="2:18" ht="23.25" customHeight="1">
      <c r="B49" s="16" t="s">
        <v>86</v>
      </c>
      <c r="C49" s="17"/>
      <c r="D49" s="16" t="s">
        <v>87</v>
      </c>
      <c r="E49" s="17"/>
      <c r="F49" s="17"/>
      <c r="G49" s="10">
        <v>2889009</v>
      </c>
      <c r="H49" s="10">
        <v>550144.66</v>
      </c>
      <c r="I49" s="10">
        <v>881548.2</v>
      </c>
      <c r="J49" s="10">
        <v>2557605.46</v>
      </c>
      <c r="K49" s="10">
        <v>2652842.06</v>
      </c>
      <c r="L49" s="10">
        <v>2241185.2</v>
      </c>
      <c r="M49" s="10">
        <v>2241185.2</v>
      </c>
      <c r="N49" s="18">
        <v>2173096.46</v>
      </c>
      <c r="O49" s="17"/>
      <c r="P49" s="17"/>
      <c r="Q49" s="17"/>
      <c r="R49" s="17"/>
    </row>
    <row r="50" spans="2:18" ht="12.75" outlineLevel="1">
      <c r="B50" s="19" t="s">
        <v>88</v>
      </c>
      <c r="C50" s="17"/>
      <c r="D50" s="19" t="s">
        <v>89</v>
      </c>
      <c r="E50" s="17"/>
      <c r="F50" s="17"/>
      <c r="G50" s="11">
        <v>381300</v>
      </c>
      <c r="H50" s="11">
        <v>0</v>
      </c>
      <c r="I50" s="11">
        <v>112993.7</v>
      </c>
      <c r="J50" s="11">
        <v>268306.3</v>
      </c>
      <c r="K50" s="11">
        <v>233474</v>
      </c>
      <c r="L50" s="11">
        <v>233474</v>
      </c>
      <c r="M50" s="11">
        <v>233474</v>
      </c>
      <c r="N50" s="20">
        <v>233474</v>
      </c>
      <c r="O50" s="17"/>
      <c r="P50" s="17"/>
      <c r="Q50" s="17"/>
      <c r="R50" s="17"/>
    </row>
    <row r="51" spans="2:18" ht="12.75" outlineLevel="1">
      <c r="B51" s="19" t="s">
        <v>90</v>
      </c>
      <c r="C51" s="17"/>
      <c r="D51" s="19" t="s">
        <v>91</v>
      </c>
      <c r="E51" s="17"/>
      <c r="F51" s="17"/>
      <c r="G51" s="11">
        <v>9450</v>
      </c>
      <c r="H51" s="11">
        <v>0</v>
      </c>
      <c r="I51" s="11">
        <v>3189.36</v>
      </c>
      <c r="J51" s="11">
        <v>6260.64</v>
      </c>
      <c r="K51" s="11">
        <v>6260.64</v>
      </c>
      <c r="L51" s="11">
        <v>6260.64</v>
      </c>
      <c r="M51" s="11">
        <v>6260.64</v>
      </c>
      <c r="N51" s="20">
        <v>6260.64</v>
      </c>
      <c r="O51" s="17"/>
      <c r="P51" s="17"/>
      <c r="Q51" s="17"/>
      <c r="R51" s="17"/>
    </row>
    <row r="52" spans="2:18" ht="12.75" outlineLevel="1">
      <c r="B52" s="19" t="s">
        <v>92</v>
      </c>
      <c r="C52" s="17"/>
      <c r="D52" s="19" t="s">
        <v>93</v>
      </c>
      <c r="E52" s="17"/>
      <c r="F52" s="17"/>
      <c r="G52" s="11">
        <v>22680</v>
      </c>
      <c r="H52" s="11">
        <v>0</v>
      </c>
      <c r="I52" s="11">
        <v>6741.96</v>
      </c>
      <c r="J52" s="11">
        <v>15938.04</v>
      </c>
      <c r="K52" s="11">
        <v>15134.05</v>
      </c>
      <c r="L52" s="11">
        <v>15134.05</v>
      </c>
      <c r="M52" s="11">
        <v>15134.05</v>
      </c>
      <c r="N52" s="20">
        <v>15134.05</v>
      </c>
      <c r="O52" s="17"/>
      <c r="P52" s="17"/>
      <c r="Q52" s="17"/>
      <c r="R52" s="17"/>
    </row>
    <row r="53" spans="2:18" ht="14.25" customHeight="1" outlineLevel="1">
      <c r="B53" s="19" t="s">
        <v>94</v>
      </c>
      <c r="C53" s="17"/>
      <c r="D53" s="19" t="s">
        <v>95</v>
      </c>
      <c r="E53" s="17"/>
      <c r="F53" s="17"/>
      <c r="G53" s="11">
        <v>20910</v>
      </c>
      <c r="H53" s="11">
        <v>0</v>
      </c>
      <c r="I53" s="11">
        <v>0</v>
      </c>
      <c r="J53" s="11">
        <v>20910</v>
      </c>
      <c r="K53" s="11">
        <v>17425</v>
      </c>
      <c r="L53" s="11">
        <v>17425</v>
      </c>
      <c r="M53" s="11">
        <v>17425</v>
      </c>
      <c r="N53" s="20">
        <v>17425</v>
      </c>
      <c r="O53" s="17"/>
      <c r="P53" s="17"/>
      <c r="Q53" s="17"/>
      <c r="R53" s="17"/>
    </row>
    <row r="54" spans="2:18" ht="12.75" outlineLevel="1">
      <c r="B54" s="19" t="s">
        <v>96</v>
      </c>
      <c r="C54" s="17"/>
      <c r="D54" s="19" t="s">
        <v>97</v>
      </c>
      <c r="E54" s="17"/>
      <c r="F54" s="17"/>
      <c r="G54" s="11">
        <v>55942</v>
      </c>
      <c r="H54" s="11">
        <v>763.38</v>
      </c>
      <c r="I54" s="11">
        <v>35768.34</v>
      </c>
      <c r="J54" s="11">
        <v>20937.04</v>
      </c>
      <c r="K54" s="11">
        <v>20937.04</v>
      </c>
      <c r="L54" s="11">
        <v>20937.04</v>
      </c>
      <c r="M54" s="11">
        <v>20937.04</v>
      </c>
      <c r="N54" s="20">
        <v>20937.04</v>
      </c>
      <c r="O54" s="17"/>
      <c r="P54" s="17"/>
      <c r="Q54" s="17"/>
      <c r="R54" s="17"/>
    </row>
    <row r="55" spans="2:18" ht="12.75" outlineLevel="1">
      <c r="B55" s="19" t="s">
        <v>98</v>
      </c>
      <c r="C55" s="17"/>
      <c r="D55" s="19" t="s">
        <v>99</v>
      </c>
      <c r="E55" s="17"/>
      <c r="F55" s="17"/>
      <c r="G55" s="11">
        <v>642060</v>
      </c>
      <c r="H55" s="11">
        <v>21200</v>
      </c>
      <c r="I55" s="11">
        <v>0</v>
      </c>
      <c r="J55" s="11">
        <v>663260</v>
      </c>
      <c r="K55" s="11">
        <v>510400</v>
      </c>
      <c r="L55" s="11">
        <v>510400</v>
      </c>
      <c r="M55" s="11">
        <v>510400</v>
      </c>
      <c r="N55" s="20">
        <v>510400</v>
      </c>
      <c r="O55" s="17"/>
      <c r="P55" s="17"/>
      <c r="Q55" s="17"/>
      <c r="R55" s="17"/>
    </row>
    <row r="56" spans="2:18" ht="21" customHeight="1" outlineLevel="1">
      <c r="B56" s="19" t="s">
        <v>100</v>
      </c>
      <c r="C56" s="17"/>
      <c r="D56" s="19" t="s">
        <v>101</v>
      </c>
      <c r="E56" s="17"/>
      <c r="F56" s="17"/>
      <c r="G56" s="11">
        <v>90000</v>
      </c>
      <c r="H56" s="11">
        <v>11263.32</v>
      </c>
      <c r="I56" s="11">
        <v>0</v>
      </c>
      <c r="J56" s="11">
        <v>101263.32</v>
      </c>
      <c r="K56" s="11">
        <v>100679.89</v>
      </c>
      <c r="L56" s="11">
        <v>100679.89</v>
      </c>
      <c r="M56" s="11">
        <v>100679.89</v>
      </c>
      <c r="N56" s="20">
        <v>100679.89</v>
      </c>
      <c r="O56" s="17"/>
      <c r="P56" s="17"/>
      <c r="Q56" s="17"/>
      <c r="R56" s="17"/>
    </row>
    <row r="57" spans="2:18" ht="22.5" customHeight="1" outlineLevel="1">
      <c r="B57" s="19" t="s">
        <v>102</v>
      </c>
      <c r="C57" s="17"/>
      <c r="D57" s="19" t="s">
        <v>103</v>
      </c>
      <c r="E57" s="17"/>
      <c r="F57" s="17"/>
      <c r="G57" s="11">
        <v>180060</v>
      </c>
      <c r="H57" s="11">
        <v>75000</v>
      </c>
      <c r="I57" s="11">
        <v>75003.36</v>
      </c>
      <c r="J57" s="11">
        <v>180056.64</v>
      </c>
      <c r="K57" s="11">
        <v>180056.64</v>
      </c>
      <c r="L57" s="11">
        <v>180056.64</v>
      </c>
      <c r="M57" s="11">
        <v>180056.64</v>
      </c>
      <c r="N57" s="20">
        <v>180056.64</v>
      </c>
      <c r="O57" s="17"/>
      <c r="P57" s="17"/>
      <c r="Q57" s="17"/>
      <c r="R57" s="17"/>
    </row>
    <row r="58" spans="2:18" ht="33" customHeight="1" outlineLevel="1">
      <c r="B58" s="19" t="s">
        <v>104</v>
      </c>
      <c r="C58" s="17"/>
      <c r="D58" s="19" t="s">
        <v>105</v>
      </c>
      <c r="E58" s="17"/>
      <c r="F58" s="17"/>
      <c r="G58" s="11">
        <v>0</v>
      </c>
      <c r="H58" s="11">
        <v>39951</v>
      </c>
      <c r="I58" s="11">
        <v>0.99</v>
      </c>
      <c r="J58" s="11">
        <v>39950.01</v>
      </c>
      <c r="K58" s="11">
        <v>39950.01</v>
      </c>
      <c r="L58" s="11">
        <v>39950.01</v>
      </c>
      <c r="M58" s="11">
        <v>39950.01</v>
      </c>
      <c r="N58" s="20">
        <v>39950.01</v>
      </c>
      <c r="O58" s="17"/>
      <c r="P58" s="17"/>
      <c r="Q58" s="17"/>
      <c r="R58" s="17"/>
    </row>
    <row r="59" spans="2:18" ht="18.75" customHeight="1" outlineLevel="1">
      <c r="B59" s="19" t="s">
        <v>106</v>
      </c>
      <c r="C59" s="17"/>
      <c r="D59" s="19" t="s">
        <v>107</v>
      </c>
      <c r="E59" s="17"/>
      <c r="F59" s="17"/>
      <c r="G59" s="11">
        <v>15279</v>
      </c>
      <c r="H59" s="11">
        <v>0</v>
      </c>
      <c r="I59" s="11">
        <v>0</v>
      </c>
      <c r="J59" s="11">
        <v>15279</v>
      </c>
      <c r="K59" s="11">
        <v>0</v>
      </c>
      <c r="L59" s="11">
        <v>0</v>
      </c>
      <c r="M59" s="11">
        <v>0</v>
      </c>
      <c r="N59" s="20">
        <v>0</v>
      </c>
      <c r="O59" s="17"/>
      <c r="P59" s="17"/>
      <c r="Q59" s="17"/>
      <c r="R59" s="17"/>
    </row>
    <row r="60" spans="2:18" ht="12.75" outlineLevel="1">
      <c r="B60" s="19" t="s">
        <v>108</v>
      </c>
      <c r="C60" s="17"/>
      <c r="D60" s="19" t="s">
        <v>109</v>
      </c>
      <c r="E60" s="17"/>
      <c r="F60" s="17"/>
      <c r="G60" s="11">
        <v>10000</v>
      </c>
      <c r="H60" s="11">
        <v>0</v>
      </c>
      <c r="I60" s="11">
        <v>0</v>
      </c>
      <c r="J60" s="11">
        <v>10000</v>
      </c>
      <c r="K60" s="11">
        <v>0</v>
      </c>
      <c r="L60" s="11">
        <v>0</v>
      </c>
      <c r="M60" s="11">
        <v>0</v>
      </c>
      <c r="N60" s="20">
        <v>0</v>
      </c>
      <c r="O60" s="17"/>
      <c r="P60" s="17"/>
      <c r="Q60" s="17"/>
      <c r="R60" s="17"/>
    </row>
    <row r="61" spans="2:18" ht="12.75" outlineLevel="1">
      <c r="B61" s="19" t="s">
        <v>110</v>
      </c>
      <c r="C61" s="17"/>
      <c r="D61" s="19" t="s">
        <v>111</v>
      </c>
      <c r="E61" s="17"/>
      <c r="F61" s="17"/>
      <c r="G61" s="11">
        <v>69600</v>
      </c>
      <c r="H61" s="11">
        <v>25191.67</v>
      </c>
      <c r="I61" s="11">
        <v>2988.67</v>
      </c>
      <c r="J61" s="11">
        <v>91803</v>
      </c>
      <c r="K61" s="11">
        <v>91787</v>
      </c>
      <c r="L61" s="11">
        <v>91787</v>
      </c>
      <c r="M61" s="11">
        <v>91787</v>
      </c>
      <c r="N61" s="20">
        <v>91787</v>
      </c>
      <c r="O61" s="17"/>
      <c r="P61" s="17"/>
      <c r="Q61" s="17"/>
      <c r="R61" s="17"/>
    </row>
    <row r="62" spans="2:18" ht="12.75" outlineLevel="1">
      <c r="B62" s="19" t="s">
        <v>112</v>
      </c>
      <c r="C62" s="17"/>
      <c r="D62" s="19" t="s">
        <v>113</v>
      </c>
      <c r="E62" s="17"/>
      <c r="F62" s="17"/>
      <c r="G62" s="11">
        <v>6000</v>
      </c>
      <c r="H62" s="11">
        <v>5733.8</v>
      </c>
      <c r="I62" s="11">
        <v>5000</v>
      </c>
      <c r="J62" s="11">
        <v>6733.8</v>
      </c>
      <c r="K62" s="11">
        <v>6733.8</v>
      </c>
      <c r="L62" s="11">
        <v>6733.8</v>
      </c>
      <c r="M62" s="11">
        <v>6733.8</v>
      </c>
      <c r="N62" s="20">
        <v>6733.8</v>
      </c>
      <c r="O62" s="17"/>
      <c r="P62" s="17"/>
      <c r="Q62" s="17"/>
      <c r="R62" s="17"/>
    </row>
    <row r="63" spans="2:18" ht="12.75" outlineLevel="1">
      <c r="B63" s="19" t="s">
        <v>114</v>
      </c>
      <c r="C63" s="17"/>
      <c r="D63" s="19" t="s">
        <v>115</v>
      </c>
      <c r="E63" s="17"/>
      <c r="F63" s="17"/>
      <c r="G63" s="11">
        <v>31848</v>
      </c>
      <c r="H63" s="11">
        <v>31848</v>
      </c>
      <c r="I63" s="11">
        <v>31848</v>
      </c>
      <c r="J63" s="11">
        <v>31848</v>
      </c>
      <c r="K63" s="11">
        <v>13290.21</v>
      </c>
      <c r="L63" s="11">
        <v>13290.21</v>
      </c>
      <c r="M63" s="11">
        <v>13290.21</v>
      </c>
      <c r="N63" s="20">
        <v>13290.21</v>
      </c>
      <c r="O63" s="17"/>
      <c r="P63" s="17"/>
      <c r="Q63" s="17"/>
      <c r="R63" s="17"/>
    </row>
    <row r="64" spans="2:18" ht="12.75" outlineLevel="1">
      <c r="B64" s="19" t="s">
        <v>116</v>
      </c>
      <c r="C64" s="17"/>
      <c r="D64" s="19" t="s">
        <v>117</v>
      </c>
      <c r="E64" s="17"/>
      <c r="F64" s="17"/>
      <c r="G64" s="11">
        <v>2000</v>
      </c>
      <c r="H64" s="11">
        <v>0</v>
      </c>
      <c r="I64" s="11">
        <v>2000</v>
      </c>
      <c r="J64" s="11">
        <v>0</v>
      </c>
      <c r="K64" s="11">
        <v>0</v>
      </c>
      <c r="L64" s="11">
        <v>0</v>
      </c>
      <c r="M64" s="11">
        <v>0</v>
      </c>
      <c r="N64" s="20">
        <v>0</v>
      </c>
      <c r="O64" s="17"/>
      <c r="P64" s="17"/>
      <c r="Q64" s="17"/>
      <c r="R64" s="17"/>
    </row>
    <row r="65" spans="2:18" ht="18.75" customHeight="1" outlineLevel="1">
      <c r="B65" s="19" t="s">
        <v>118</v>
      </c>
      <c r="C65" s="17"/>
      <c r="D65" s="19" t="s">
        <v>119</v>
      </c>
      <c r="E65" s="17"/>
      <c r="F65" s="17"/>
      <c r="G65" s="11">
        <v>87000</v>
      </c>
      <c r="H65" s="11">
        <v>112356.69</v>
      </c>
      <c r="I65" s="11">
        <v>67280</v>
      </c>
      <c r="J65" s="11">
        <v>132076.69</v>
      </c>
      <c r="K65" s="11">
        <v>132076.65</v>
      </c>
      <c r="L65" s="11">
        <v>132076.65</v>
      </c>
      <c r="M65" s="11">
        <v>132076.65</v>
      </c>
      <c r="N65" s="20">
        <v>132076.65</v>
      </c>
      <c r="O65" s="17"/>
      <c r="P65" s="17"/>
      <c r="Q65" s="17"/>
      <c r="R65" s="17"/>
    </row>
    <row r="66" spans="2:18" ht="31.5" customHeight="1" outlineLevel="1">
      <c r="B66" s="19" t="s">
        <v>120</v>
      </c>
      <c r="C66" s="17"/>
      <c r="D66" s="19" t="s">
        <v>121</v>
      </c>
      <c r="E66" s="17"/>
      <c r="F66" s="17"/>
      <c r="G66" s="11">
        <v>33000</v>
      </c>
      <c r="H66" s="11">
        <v>38082.9</v>
      </c>
      <c r="I66" s="11">
        <v>10106.11</v>
      </c>
      <c r="J66" s="11">
        <v>60976.79</v>
      </c>
      <c r="K66" s="11">
        <v>55976.79</v>
      </c>
      <c r="L66" s="11">
        <v>55976.79</v>
      </c>
      <c r="M66" s="11">
        <v>55976.79</v>
      </c>
      <c r="N66" s="20">
        <v>55976.79</v>
      </c>
      <c r="O66" s="17"/>
      <c r="P66" s="17"/>
      <c r="Q66" s="17"/>
      <c r="R66" s="17"/>
    </row>
    <row r="67" spans="2:18" ht="30.75" customHeight="1" outlineLevel="1">
      <c r="B67" s="19" t="s">
        <v>122</v>
      </c>
      <c r="C67" s="17"/>
      <c r="D67" s="19" t="s">
        <v>123</v>
      </c>
      <c r="E67" s="17"/>
      <c r="F67" s="17"/>
      <c r="G67" s="11">
        <v>10400</v>
      </c>
      <c r="H67" s="11">
        <v>0</v>
      </c>
      <c r="I67" s="11">
        <v>0</v>
      </c>
      <c r="J67" s="11">
        <v>10400</v>
      </c>
      <c r="K67" s="11">
        <v>0</v>
      </c>
      <c r="L67" s="11">
        <v>0</v>
      </c>
      <c r="M67" s="11">
        <v>0</v>
      </c>
      <c r="N67" s="20">
        <v>0</v>
      </c>
      <c r="O67" s="17"/>
      <c r="P67" s="17"/>
      <c r="Q67" s="17"/>
      <c r="R67" s="17"/>
    </row>
    <row r="68" spans="2:18" ht="30.75" customHeight="1" outlineLevel="1">
      <c r="B68" s="19" t="s">
        <v>124</v>
      </c>
      <c r="C68" s="17"/>
      <c r="D68" s="19" t="s">
        <v>125</v>
      </c>
      <c r="E68" s="17"/>
      <c r="F68" s="17"/>
      <c r="G68" s="11">
        <v>34500</v>
      </c>
      <c r="H68" s="11">
        <v>12788.2</v>
      </c>
      <c r="I68" s="11">
        <v>5716.4</v>
      </c>
      <c r="J68" s="11">
        <v>41571.8</v>
      </c>
      <c r="K68" s="11">
        <v>40672.95</v>
      </c>
      <c r="L68" s="11">
        <v>36380.95</v>
      </c>
      <c r="M68" s="11">
        <v>36380.95</v>
      </c>
      <c r="N68" s="20">
        <v>36380.95</v>
      </c>
      <c r="O68" s="17"/>
      <c r="P68" s="17"/>
      <c r="Q68" s="17"/>
      <c r="R68" s="17"/>
    </row>
    <row r="69" spans="2:18" ht="19.5" customHeight="1" outlineLevel="1">
      <c r="B69" s="19" t="s">
        <v>126</v>
      </c>
      <c r="C69" s="17"/>
      <c r="D69" s="19" t="s">
        <v>127</v>
      </c>
      <c r="E69" s="17"/>
      <c r="F69" s="17"/>
      <c r="G69" s="11">
        <v>63945</v>
      </c>
      <c r="H69" s="11">
        <v>0</v>
      </c>
      <c r="I69" s="11">
        <v>9135</v>
      </c>
      <c r="J69" s="11">
        <v>54810</v>
      </c>
      <c r="K69" s="11">
        <v>54810</v>
      </c>
      <c r="L69" s="11">
        <v>54810</v>
      </c>
      <c r="M69" s="11">
        <v>54810</v>
      </c>
      <c r="N69" s="20">
        <v>54810</v>
      </c>
      <c r="O69" s="17"/>
      <c r="P69" s="17"/>
      <c r="Q69" s="17"/>
      <c r="R69" s="17"/>
    </row>
    <row r="70" spans="2:18" ht="12.75" outlineLevel="1">
      <c r="B70" s="19" t="s">
        <v>128</v>
      </c>
      <c r="C70" s="17"/>
      <c r="D70" s="19" t="s">
        <v>129</v>
      </c>
      <c r="E70" s="17"/>
      <c r="F70" s="17"/>
      <c r="G70" s="11">
        <v>12000</v>
      </c>
      <c r="H70" s="11">
        <v>2971</v>
      </c>
      <c r="I70" s="11">
        <v>5149</v>
      </c>
      <c r="J70" s="11">
        <v>9822</v>
      </c>
      <c r="K70" s="11">
        <v>8822</v>
      </c>
      <c r="L70" s="11">
        <v>8822</v>
      </c>
      <c r="M70" s="11">
        <v>8822</v>
      </c>
      <c r="N70" s="20">
        <v>8822</v>
      </c>
      <c r="O70" s="17"/>
      <c r="P70" s="17"/>
      <c r="Q70" s="17"/>
      <c r="R70" s="17"/>
    </row>
    <row r="71" spans="2:18" ht="12.75" outlineLevel="1">
      <c r="B71" s="19" t="s">
        <v>130</v>
      </c>
      <c r="C71" s="17"/>
      <c r="D71" s="19" t="s">
        <v>131</v>
      </c>
      <c r="E71" s="17"/>
      <c r="F71" s="17"/>
      <c r="G71" s="11">
        <v>134119</v>
      </c>
      <c r="H71" s="11">
        <v>9179.55</v>
      </c>
      <c r="I71" s="11">
        <v>61492.03</v>
      </c>
      <c r="J71" s="11">
        <v>81806.52</v>
      </c>
      <c r="K71" s="11">
        <v>63805.52</v>
      </c>
      <c r="L71" s="11">
        <v>63805.52</v>
      </c>
      <c r="M71" s="11">
        <v>63805.52</v>
      </c>
      <c r="N71" s="20">
        <v>63805.52</v>
      </c>
      <c r="O71" s="17"/>
      <c r="P71" s="17"/>
      <c r="Q71" s="17"/>
      <c r="R71" s="17"/>
    </row>
    <row r="72" spans="2:18" ht="12.75" outlineLevel="1">
      <c r="B72" s="19" t="s">
        <v>132</v>
      </c>
      <c r="C72" s="17"/>
      <c r="D72" s="19" t="s">
        <v>133</v>
      </c>
      <c r="E72" s="17"/>
      <c r="F72" s="17"/>
      <c r="G72" s="11">
        <v>150000</v>
      </c>
      <c r="H72" s="11">
        <v>151555.65</v>
      </c>
      <c r="I72" s="11">
        <v>199909</v>
      </c>
      <c r="J72" s="11">
        <v>101646.65</v>
      </c>
      <c r="K72" s="11">
        <v>101646.65</v>
      </c>
      <c r="L72" s="11">
        <v>101646.65</v>
      </c>
      <c r="M72" s="11">
        <v>101646.65</v>
      </c>
      <c r="N72" s="20">
        <v>101646.65</v>
      </c>
      <c r="O72" s="17"/>
      <c r="P72" s="17"/>
      <c r="Q72" s="17"/>
      <c r="R72" s="17"/>
    </row>
    <row r="73" spans="2:18" ht="12.75" outlineLevel="1">
      <c r="B73" s="19" t="s">
        <v>134</v>
      </c>
      <c r="C73" s="17"/>
      <c r="D73" s="19" t="s">
        <v>135</v>
      </c>
      <c r="E73" s="17"/>
      <c r="F73" s="17"/>
      <c r="G73" s="11">
        <v>18000</v>
      </c>
      <c r="H73" s="11">
        <v>57</v>
      </c>
      <c r="I73" s="11">
        <v>6879.2</v>
      </c>
      <c r="J73" s="11">
        <v>11177.8</v>
      </c>
      <c r="K73" s="11">
        <v>8177.8</v>
      </c>
      <c r="L73" s="11">
        <v>8177.8</v>
      </c>
      <c r="M73" s="11">
        <v>8177.8</v>
      </c>
      <c r="N73" s="20">
        <v>8177.8</v>
      </c>
      <c r="O73" s="17"/>
      <c r="P73" s="17"/>
      <c r="Q73" s="17"/>
      <c r="R73" s="17"/>
    </row>
    <row r="74" spans="2:18" ht="12.75" outlineLevel="1">
      <c r="B74" s="19" t="s">
        <v>136</v>
      </c>
      <c r="C74" s="17"/>
      <c r="D74" s="19" t="s">
        <v>137</v>
      </c>
      <c r="E74" s="17"/>
      <c r="F74" s="17"/>
      <c r="G74" s="11">
        <v>227000</v>
      </c>
      <c r="H74" s="11">
        <v>0</v>
      </c>
      <c r="I74" s="11">
        <v>132363.31</v>
      </c>
      <c r="J74" s="11">
        <v>94636.69</v>
      </c>
      <c r="K74" s="11">
        <v>80089.69</v>
      </c>
      <c r="L74" s="11">
        <v>80089.69</v>
      </c>
      <c r="M74" s="11">
        <v>80089.69</v>
      </c>
      <c r="N74" s="20">
        <v>80089.69</v>
      </c>
      <c r="O74" s="17"/>
      <c r="P74" s="17"/>
      <c r="Q74" s="17"/>
      <c r="R74" s="17"/>
    </row>
    <row r="75" spans="2:18" ht="12.75" outlineLevel="1">
      <c r="B75" s="19" t="s">
        <v>138</v>
      </c>
      <c r="C75" s="17"/>
      <c r="D75" s="19" t="s">
        <v>139</v>
      </c>
      <c r="E75" s="17"/>
      <c r="F75" s="17"/>
      <c r="G75" s="11">
        <v>24000</v>
      </c>
      <c r="H75" s="11">
        <v>0</v>
      </c>
      <c r="I75" s="11">
        <v>24000</v>
      </c>
      <c r="J75" s="11">
        <v>0</v>
      </c>
      <c r="K75" s="11">
        <v>0</v>
      </c>
      <c r="L75" s="11">
        <v>0</v>
      </c>
      <c r="M75" s="11">
        <v>0</v>
      </c>
      <c r="N75" s="20">
        <v>0</v>
      </c>
      <c r="O75" s="17"/>
      <c r="P75" s="17"/>
      <c r="Q75" s="17"/>
      <c r="R75" s="17"/>
    </row>
    <row r="76" spans="2:18" ht="12.75" outlineLevel="1">
      <c r="B76" s="19" t="s">
        <v>140</v>
      </c>
      <c r="C76" s="17"/>
      <c r="D76" s="19" t="s">
        <v>141</v>
      </c>
      <c r="E76" s="17"/>
      <c r="F76" s="17"/>
      <c r="G76" s="11">
        <v>140504</v>
      </c>
      <c r="H76" s="11">
        <v>12081.5</v>
      </c>
      <c r="I76" s="11">
        <v>67786.77</v>
      </c>
      <c r="J76" s="11">
        <v>84798.73</v>
      </c>
      <c r="K76" s="11">
        <v>84798.73</v>
      </c>
      <c r="L76" s="11">
        <v>84798.73</v>
      </c>
      <c r="M76" s="11">
        <v>84798.73</v>
      </c>
      <c r="N76" s="20">
        <v>84798.73</v>
      </c>
      <c r="O76" s="17"/>
      <c r="P76" s="17"/>
      <c r="Q76" s="17"/>
      <c r="R76" s="17"/>
    </row>
    <row r="77" spans="2:18" ht="12.75" outlineLevel="1">
      <c r="B77" s="19" t="s">
        <v>142</v>
      </c>
      <c r="C77" s="17"/>
      <c r="D77" s="19" t="s">
        <v>143</v>
      </c>
      <c r="E77" s="17"/>
      <c r="F77" s="17"/>
      <c r="G77" s="11">
        <v>29200</v>
      </c>
      <c r="H77" s="11">
        <v>121</v>
      </c>
      <c r="I77" s="11">
        <v>16197</v>
      </c>
      <c r="J77" s="11">
        <v>13124</v>
      </c>
      <c r="K77" s="11">
        <v>9413</v>
      </c>
      <c r="L77" s="11">
        <v>9413</v>
      </c>
      <c r="M77" s="11">
        <v>9413</v>
      </c>
      <c r="N77" s="20">
        <v>9413</v>
      </c>
      <c r="O77" s="17"/>
      <c r="P77" s="17"/>
      <c r="Q77" s="17"/>
      <c r="R77" s="17"/>
    </row>
    <row r="78" spans="2:18" ht="12.75" outlineLevel="1">
      <c r="B78" s="19" t="s">
        <v>144</v>
      </c>
      <c r="C78" s="17"/>
      <c r="D78" s="19" t="s">
        <v>145</v>
      </c>
      <c r="E78" s="17"/>
      <c r="F78" s="17"/>
      <c r="G78" s="11">
        <v>291810</v>
      </c>
      <c r="H78" s="11">
        <v>0</v>
      </c>
      <c r="I78" s="11">
        <v>0</v>
      </c>
      <c r="J78" s="11">
        <v>291810</v>
      </c>
      <c r="K78" s="11">
        <v>583620</v>
      </c>
      <c r="L78" s="11">
        <v>277488.94</v>
      </c>
      <c r="M78" s="11">
        <v>277488.94</v>
      </c>
      <c r="N78" s="20">
        <v>226294.36</v>
      </c>
      <c r="O78" s="17"/>
      <c r="P78" s="17"/>
      <c r="Q78" s="17"/>
      <c r="R78" s="17"/>
    </row>
    <row r="79" spans="2:18" ht="20.25" customHeight="1" outlineLevel="1">
      <c r="B79" s="19" t="s">
        <v>146</v>
      </c>
      <c r="C79" s="17"/>
      <c r="D79" s="19" t="s">
        <v>147</v>
      </c>
      <c r="E79" s="17"/>
      <c r="F79" s="17"/>
      <c r="G79" s="11">
        <v>96402</v>
      </c>
      <c r="H79" s="11">
        <v>0</v>
      </c>
      <c r="I79" s="11">
        <v>0</v>
      </c>
      <c r="J79" s="11">
        <v>96402</v>
      </c>
      <c r="K79" s="11">
        <v>192804</v>
      </c>
      <c r="L79" s="11">
        <v>91570.2</v>
      </c>
      <c r="M79" s="11">
        <v>91570.2</v>
      </c>
      <c r="N79" s="20">
        <v>74676.04</v>
      </c>
      <c r="O79" s="17"/>
      <c r="P79" s="17"/>
      <c r="Q79" s="17"/>
      <c r="R79" s="17"/>
    </row>
    <row r="80" spans="2:18" ht="20.25" customHeight="1">
      <c r="B80" s="16" t="s">
        <v>148</v>
      </c>
      <c r="C80" s="17"/>
      <c r="D80" s="16" t="s">
        <v>149</v>
      </c>
      <c r="E80" s="17"/>
      <c r="F80" s="17"/>
      <c r="G80" s="10">
        <v>712268</v>
      </c>
      <c r="H80" s="10">
        <v>129019.57</v>
      </c>
      <c r="I80" s="10">
        <v>2551.65</v>
      </c>
      <c r="J80" s="10">
        <v>838735.92</v>
      </c>
      <c r="K80" s="10">
        <v>1462913.98</v>
      </c>
      <c r="L80" s="10">
        <v>569276.98</v>
      </c>
      <c r="M80" s="10">
        <v>569276.98</v>
      </c>
      <c r="N80" s="18">
        <v>569276.98</v>
      </c>
      <c r="O80" s="17"/>
      <c r="P80" s="17"/>
      <c r="Q80" s="17"/>
      <c r="R80" s="17"/>
    </row>
    <row r="81" spans="2:18" ht="12.75" outlineLevel="1">
      <c r="B81" s="19" t="s">
        <v>150</v>
      </c>
      <c r="C81" s="17"/>
      <c r="D81" s="19" t="s">
        <v>151</v>
      </c>
      <c r="E81" s="17"/>
      <c r="F81" s="17"/>
      <c r="G81" s="11">
        <v>652268</v>
      </c>
      <c r="H81" s="11">
        <v>129019.57</v>
      </c>
      <c r="I81" s="11">
        <v>2524.5</v>
      </c>
      <c r="J81" s="11">
        <v>778763.07</v>
      </c>
      <c r="K81" s="11">
        <v>1416913.98</v>
      </c>
      <c r="L81" s="11">
        <v>523276.98</v>
      </c>
      <c r="M81" s="11">
        <v>523276.98</v>
      </c>
      <c r="N81" s="20">
        <v>523276.98</v>
      </c>
      <c r="O81" s="17"/>
      <c r="P81" s="17"/>
      <c r="Q81" s="17"/>
      <c r="R81" s="17"/>
    </row>
    <row r="82" spans="2:18" ht="12.75" outlineLevel="1">
      <c r="B82" s="19" t="s">
        <v>152</v>
      </c>
      <c r="C82" s="17"/>
      <c r="D82" s="19" t="s">
        <v>153</v>
      </c>
      <c r="E82" s="17"/>
      <c r="F82" s="17"/>
      <c r="G82" s="11">
        <v>60000</v>
      </c>
      <c r="H82" s="11">
        <v>0</v>
      </c>
      <c r="I82" s="11">
        <v>27.15</v>
      </c>
      <c r="J82" s="11">
        <v>59972.85</v>
      </c>
      <c r="K82" s="11">
        <v>46000</v>
      </c>
      <c r="L82" s="11">
        <v>46000</v>
      </c>
      <c r="M82" s="11">
        <v>46000</v>
      </c>
      <c r="N82" s="20">
        <v>46000</v>
      </c>
      <c r="O82" s="17"/>
      <c r="P82" s="17"/>
      <c r="Q82" s="17"/>
      <c r="R82" s="17"/>
    </row>
    <row r="83" spans="2:18" ht="12.75">
      <c r="B83" s="16" t="s">
        <v>154</v>
      </c>
      <c r="C83" s="17"/>
      <c r="D83" s="16" t="s">
        <v>155</v>
      </c>
      <c r="E83" s="17"/>
      <c r="F83" s="17"/>
      <c r="G83" s="10">
        <v>2469996</v>
      </c>
      <c r="H83" s="10">
        <v>0</v>
      </c>
      <c r="I83" s="10">
        <v>0</v>
      </c>
      <c r="J83" s="10">
        <v>2469996</v>
      </c>
      <c r="K83" s="10">
        <v>4000000</v>
      </c>
      <c r="L83" s="10">
        <v>2469996</v>
      </c>
      <c r="M83" s="10">
        <v>2469996</v>
      </c>
      <c r="N83" s="18">
        <v>2469996</v>
      </c>
      <c r="O83" s="17"/>
      <c r="P83" s="17"/>
      <c r="Q83" s="17"/>
      <c r="R83" s="17"/>
    </row>
    <row r="84" spans="2:18" ht="12.75" outlineLevel="1">
      <c r="B84" s="19" t="s">
        <v>156</v>
      </c>
      <c r="C84" s="17"/>
      <c r="D84" s="19" t="s">
        <v>157</v>
      </c>
      <c r="E84" s="17"/>
      <c r="F84" s="17"/>
      <c r="G84" s="11">
        <v>2469996</v>
      </c>
      <c r="H84" s="11">
        <v>0</v>
      </c>
      <c r="I84" s="11">
        <v>0</v>
      </c>
      <c r="J84" s="11">
        <v>2469996</v>
      </c>
      <c r="K84" s="11">
        <v>4000000</v>
      </c>
      <c r="L84" s="11">
        <v>2469996</v>
      </c>
      <c r="M84" s="11">
        <v>2469996</v>
      </c>
      <c r="N84" s="20">
        <v>2469996</v>
      </c>
      <c r="O84" s="17"/>
      <c r="P84" s="17"/>
      <c r="Q84" s="17"/>
      <c r="R84" s="17"/>
    </row>
    <row r="85" spans="2:18" ht="12.75">
      <c r="B85" s="13" t="s">
        <v>158</v>
      </c>
      <c r="C85" s="14"/>
      <c r="D85" s="14"/>
      <c r="E85" s="14"/>
      <c r="F85" s="14"/>
      <c r="G85" s="12">
        <v>22255407</v>
      </c>
      <c r="H85" s="12">
        <v>1429360.83</v>
      </c>
      <c r="I85" s="12">
        <v>1038292.84</v>
      </c>
      <c r="J85" s="12">
        <v>22646474.99</v>
      </c>
      <c r="K85" s="12">
        <v>41283488.69</v>
      </c>
      <c r="L85" s="12">
        <v>19973765.75</v>
      </c>
      <c r="M85" s="12">
        <v>19973765.75</v>
      </c>
      <c r="N85" s="15">
        <v>19905677.01</v>
      </c>
      <c r="O85" s="14"/>
      <c r="P85" s="14"/>
      <c r="Q85" s="14"/>
      <c r="R85" s="14"/>
    </row>
  </sheetData>
  <sheetProtection/>
  <mergeCells count="227">
    <mergeCell ref="C3:D9"/>
    <mergeCell ref="F3:O3"/>
    <mergeCell ref="Q3:Q9"/>
    <mergeCell ref="F5:O5"/>
    <mergeCell ref="F7:O7"/>
    <mergeCell ref="F9:N9"/>
    <mergeCell ref="B12:C12"/>
    <mergeCell ref="D12:F12"/>
    <mergeCell ref="N12:R12"/>
    <mergeCell ref="B13:C13"/>
    <mergeCell ref="D13:F13"/>
    <mergeCell ref="N13:R13"/>
    <mergeCell ref="B14:C14"/>
    <mergeCell ref="D14:F14"/>
    <mergeCell ref="N14:R14"/>
    <mergeCell ref="B15:C15"/>
    <mergeCell ref="D15:F15"/>
    <mergeCell ref="N15:R15"/>
    <mergeCell ref="B16:C16"/>
    <mergeCell ref="D16:F16"/>
    <mergeCell ref="N16:R16"/>
    <mergeCell ref="B17:C17"/>
    <mergeCell ref="D17:F17"/>
    <mergeCell ref="N17:R17"/>
    <mergeCell ref="B18:C18"/>
    <mergeCell ref="D18:F18"/>
    <mergeCell ref="N18:R18"/>
    <mergeCell ref="B19:C19"/>
    <mergeCell ref="D19:F19"/>
    <mergeCell ref="N19:R19"/>
    <mergeCell ref="B20:C20"/>
    <mergeCell ref="D20:F20"/>
    <mergeCell ref="N20:R20"/>
    <mergeCell ref="B21:C21"/>
    <mergeCell ref="D21:F21"/>
    <mergeCell ref="N21:R21"/>
    <mergeCell ref="B22:C22"/>
    <mergeCell ref="D22:F22"/>
    <mergeCell ref="N22:R22"/>
    <mergeCell ref="B23:C23"/>
    <mergeCell ref="D23:F23"/>
    <mergeCell ref="N23:R23"/>
    <mergeCell ref="B24:C24"/>
    <mergeCell ref="D24:F24"/>
    <mergeCell ref="N24:R24"/>
    <mergeCell ref="B25:C25"/>
    <mergeCell ref="D25:F25"/>
    <mergeCell ref="N25:R25"/>
    <mergeCell ref="B26:C26"/>
    <mergeCell ref="D26:F26"/>
    <mergeCell ref="N26:R26"/>
    <mergeCell ref="B27:C27"/>
    <mergeCell ref="D27:F27"/>
    <mergeCell ref="N27:R27"/>
    <mergeCell ref="B28:C28"/>
    <mergeCell ref="D28:F28"/>
    <mergeCell ref="N28:R28"/>
    <mergeCell ref="B29:C29"/>
    <mergeCell ref="D29:F29"/>
    <mergeCell ref="N29:R29"/>
    <mergeCell ref="B30:C30"/>
    <mergeCell ref="D30:F30"/>
    <mergeCell ref="N30:R30"/>
    <mergeCell ref="B31:C31"/>
    <mergeCell ref="D31:F31"/>
    <mergeCell ref="N31:R31"/>
    <mergeCell ref="B32:C32"/>
    <mergeCell ref="D32:F32"/>
    <mergeCell ref="N32:R32"/>
    <mergeCell ref="B33:C33"/>
    <mergeCell ref="D33:F33"/>
    <mergeCell ref="N33:R33"/>
    <mergeCell ref="B34:C34"/>
    <mergeCell ref="D34:F34"/>
    <mergeCell ref="N34:R34"/>
    <mergeCell ref="B35:C35"/>
    <mergeCell ref="D35:F35"/>
    <mergeCell ref="N35:R35"/>
    <mergeCell ref="B36:C36"/>
    <mergeCell ref="D36:F36"/>
    <mergeCell ref="N36:R36"/>
    <mergeCell ref="B37:C37"/>
    <mergeCell ref="D37:F37"/>
    <mergeCell ref="N37:R37"/>
    <mergeCell ref="B38:C38"/>
    <mergeCell ref="D38:F38"/>
    <mergeCell ref="N38:R38"/>
    <mergeCell ref="B39:C39"/>
    <mergeCell ref="D39:F39"/>
    <mergeCell ref="N39:R39"/>
    <mergeCell ref="B40:C40"/>
    <mergeCell ref="D40:F40"/>
    <mergeCell ref="N40:R40"/>
    <mergeCell ref="B41:C41"/>
    <mergeCell ref="D41:F41"/>
    <mergeCell ref="N41:R41"/>
    <mergeCell ref="B42:C42"/>
    <mergeCell ref="D42:F42"/>
    <mergeCell ref="N42:R42"/>
    <mergeCell ref="B43:C43"/>
    <mergeCell ref="D43:F43"/>
    <mergeCell ref="N43:R43"/>
    <mergeCell ref="B44:C44"/>
    <mergeCell ref="D44:F44"/>
    <mergeCell ref="N44:R44"/>
    <mergeCell ref="B45:C45"/>
    <mergeCell ref="D45:F45"/>
    <mergeCell ref="N45:R45"/>
    <mergeCell ref="B46:C46"/>
    <mergeCell ref="D46:F46"/>
    <mergeCell ref="N46:R46"/>
    <mergeCell ref="B47:C47"/>
    <mergeCell ref="D47:F47"/>
    <mergeCell ref="N47:R47"/>
    <mergeCell ref="B48:C48"/>
    <mergeCell ref="D48:F48"/>
    <mergeCell ref="N48:R48"/>
    <mergeCell ref="B49:C49"/>
    <mergeCell ref="D49:F49"/>
    <mergeCell ref="N49:R49"/>
    <mergeCell ref="B50:C50"/>
    <mergeCell ref="D50:F50"/>
    <mergeCell ref="N50:R50"/>
    <mergeCell ref="B51:C51"/>
    <mergeCell ref="D51:F51"/>
    <mergeCell ref="N51:R51"/>
    <mergeCell ref="B52:C52"/>
    <mergeCell ref="D52:F52"/>
    <mergeCell ref="N52:R52"/>
    <mergeCell ref="B53:C53"/>
    <mergeCell ref="D53:F53"/>
    <mergeCell ref="N53:R53"/>
    <mergeCell ref="B54:C54"/>
    <mergeCell ref="D54:F54"/>
    <mergeCell ref="N54:R54"/>
    <mergeCell ref="B55:C55"/>
    <mergeCell ref="D55:F55"/>
    <mergeCell ref="N55:R55"/>
    <mergeCell ref="B56:C56"/>
    <mergeCell ref="D56:F56"/>
    <mergeCell ref="N56:R56"/>
    <mergeCell ref="B57:C57"/>
    <mergeCell ref="D57:F57"/>
    <mergeCell ref="N57:R57"/>
    <mergeCell ref="B58:C58"/>
    <mergeCell ref="D58:F58"/>
    <mergeCell ref="N58:R58"/>
    <mergeCell ref="B59:C59"/>
    <mergeCell ref="D59:F59"/>
    <mergeCell ref="N59:R59"/>
    <mergeCell ref="B60:C60"/>
    <mergeCell ref="D60:F60"/>
    <mergeCell ref="N60:R60"/>
    <mergeCell ref="B61:C61"/>
    <mergeCell ref="D61:F61"/>
    <mergeCell ref="N61:R61"/>
    <mergeCell ref="B62:C62"/>
    <mergeCell ref="D62:F62"/>
    <mergeCell ref="N62:R62"/>
    <mergeCell ref="B63:C63"/>
    <mergeCell ref="D63:F63"/>
    <mergeCell ref="N63:R63"/>
    <mergeCell ref="B64:C64"/>
    <mergeCell ref="D64:F64"/>
    <mergeCell ref="N64:R64"/>
    <mergeCell ref="B65:C65"/>
    <mergeCell ref="D65:F65"/>
    <mergeCell ref="N65:R65"/>
    <mergeCell ref="B66:C66"/>
    <mergeCell ref="D66:F66"/>
    <mergeCell ref="N66:R66"/>
    <mergeCell ref="B67:C67"/>
    <mergeCell ref="D67:F67"/>
    <mergeCell ref="N67:R67"/>
    <mergeCell ref="B68:C68"/>
    <mergeCell ref="D68:F68"/>
    <mergeCell ref="N68:R68"/>
    <mergeCell ref="B69:C69"/>
    <mergeCell ref="D69:F69"/>
    <mergeCell ref="N69:R69"/>
    <mergeCell ref="B70:C70"/>
    <mergeCell ref="D70:F70"/>
    <mergeCell ref="N70:R70"/>
    <mergeCell ref="B71:C71"/>
    <mergeCell ref="D71:F71"/>
    <mergeCell ref="N71:R71"/>
    <mergeCell ref="B72:C72"/>
    <mergeCell ref="D72:F72"/>
    <mergeCell ref="N72:R72"/>
    <mergeCell ref="B73:C73"/>
    <mergeCell ref="D73:F73"/>
    <mergeCell ref="N73:R73"/>
    <mergeCell ref="B74:C74"/>
    <mergeCell ref="D74:F74"/>
    <mergeCell ref="N74:R74"/>
    <mergeCell ref="B75:C75"/>
    <mergeCell ref="D75:F75"/>
    <mergeCell ref="N75:R75"/>
    <mergeCell ref="B76:C76"/>
    <mergeCell ref="D76:F76"/>
    <mergeCell ref="N76:R76"/>
    <mergeCell ref="B77:C77"/>
    <mergeCell ref="D77:F77"/>
    <mergeCell ref="N77:R77"/>
    <mergeCell ref="B78:C78"/>
    <mergeCell ref="D78:F78"/>
    <mergeCell ref="N78:R78"/>
    <mergeCell ref="B79:C79"/>
    <mergeCell ref="D79:F79"/>
    <mergeCell ref="N79:R79"/>
    <mergeCell ref="N83:R83"/>
    <mergeCell ref="B80:C80"/>
    <mergeCell ref="D80:F80"/>
    <mergeCell ref="N80:R80"/>
    <mergeCell ref="B81:C81"/>
    <mergeCell ref="D81:F81"/>
    <mergeCell ref="N81:R81"/>
    <mergeCell ref="B84:C84"/>
    <mergeCell ref="D84:F84"/>
    <mergeCell ref="N84:R84"/>
    <mergeCell ref="B85:F85"/>
    <mergeCell ref="N85:R85"/>
    <mergeCell ref="B82:C82"/>
    <mergeCell ref="D82:F82"/>
    <mergeCell ref="N82:R82"/>
    <mergeCell ref="B83:C83"/>
    <mergeCell ref="D83:F83"/>
  </mergeCells>
  <printOptions/>
  <pageMargins left="0" right="0" top="0" bottom="0.6022562992125985" header="0" footer="0.1968503937007874"/>
  <pageSetup orientation="landscape"/>
  <headerFooter alignWithMargins="0">
    <oddFooter xml:space="preserve">&amp;L&amp;"Arial"&amp;7&amp;BSIACAM 2019 PRE_SIS_131&amp;B 
Impreso: 
&amp;I&amp;B25/07/2019 01:26 p. m.&amp;I&amp;B &amp;C&amp;"Courier New"&amp;4Tipo de Clave Presupuestal: E - ETIQUETADA, A - AMPLIACION, N - NORMAL, C - CENTRALIZADA, O - OBRA 
Periodo: Junio Periodo FIA: 01/01/2019 FFA: 30/06/2019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O85"/>
  <sheetViews>
    <sheetView showGridLines="0" zoomScale="140" zoomScaleNormal="140" zoomScalePageLayoutView="0" workbookViewId="0" topLeftCell="A1">
      <pane ySplit="11" topLeftCell="A71" activePane="bottomLeft" state="frozen"/>
      <selection pane="topLeft" activeCell="A1" sqref="A1"/>
      <selection pane="bottomLeft" activeCell="A14" sqref="A14:A85"/>
    </sheetView>
  </sheetViews>
  <sheetFormatPr defaultColWidth="9.140625" defaultRowHeight="12.75" outlineLevelRow="1"/>
  <cols>
    <col min="1" max="1" width="3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3" width="13.421875" style="0" customWidth="1"/>
    <col min="14" max="14" width="7.7109375" style="0" customWidth="1"/>
    <col min="15" max="15" width="9.57421875" style="0" customWidth="1"/>
  </cols>
  <sheetData>
    <row r="1" ht="13.5" customHeight="1"/>
    <row r="2" spans="2:15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1.25" customHeight="1">
      <c r="B3" s="4"/>
      <c r="C3" s="23"/>
      <c r="D3" s="23"/>
      <c r="F3" s="24" t="s">
        <v>0</v>
      </c>
      <c r="G3" s="23"/>
      <c r="H3" s="23"/>
      <c r="I3" s="23"/>
      <c r="J3" s="23"/>
      <c r="K3" s="23"/>
      <c r="L3" s="23"/>
      <c r="M3" s="23"/>
      <c r="N3" s="23"/>
      <c r="O3" s="23"/>
    </row>
    <row r="4" spans="2:15" ht="0.75" customHeight="1">
      <c r="B4" s="4"/>
      <c r="C4" s="23"/>
      <c r="D4" s="23"/>
      <c r="O4" s="23"/>
    </row>
    <row r="5" spans="2:15" ht="10.5" customHeight="1">
      <c r="B5" s="4"/>
      <c r="C5" s="23"/>
      <c r="D5" s="23"/>
      <c r="F5" s="25" t="s">
        <v>1</v>
      </c>
      <c r="G5" s="23"/>
      <c r="H5" s="23"/>
      <c r="I5" s="23"/>
      <c r="J5" s="23"/>
      <c r="K5" s="23"/>
      <c r="L5" s="23"/>
      <c r="M5" s="23"/>
      <c r="N5" s="23"/>
      <c r="O5" s="23"/>
    </row>
    <row r="6" spans="2:15" ht="1.5" customHeight="1">
      <c r="B6" s="4"/>
      <c r="C6" s="23"/>
      <c r="D6" s="23"/>
      <c r="O6" s="23"/>
    </row>
    <row r="7" spans="2:15" ht="9.75" customHeight="1">
      <c r="B7" s="4"/>
      <c r="C7" s="23"/>
      <c r="D7" s="23"/>
      <c r="F7" s="25" t="s">
        <v>2</v>
      </c>
      <c r="G7" s="23"/>
      <c r="H7" s="23"/>
      <c r="I7" s="23"/>
      <c r="J7" s="23"/>
      <c r="K7" s="23"/>
      <c r="L7" s="23"/>
      <c r="M7" s="23"/>
      <c r="N7" s="23"/>
      <c r="O7" s="23"/>
    </row>
    <row r="8" spans="2:15" ht="1.5" customHeight="1">
      <c r="B8" s="4"/>
      <c r="C8" s="23"/>
      <c r="D8" s="23"/>
      <c r="O8" s="23"/>
    </row>
    <row r="9" spans="2:15" ht="19.5" customHeight="1">
      <c r="B9" s="4"/>
      <c r="C9" s="23"/>
      <c r="D9" s="23"/>
      <c r="F9" s="25" t="s">
        <v>159</v>
      </c>
      <c r="G9" s="23"/>
      <c r="H9" s="23"/>
      <c r="I9" s="23"/>
      <c r="J9" s="23"/>
      <c r="K9" s="23"/>
      <c r="L9" s="23"/>
      <c r="M9" s="23"/>
      <c r="N9" s="23"/>
      <c r="O9" s="23"/>
    </row>
    <row r="10" spans="2:15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1.5" customHeight="1"/>
    <row r="12" spans="2:15" ht="19.5">
      <c r="B12" s="21" t="s">
        <v>4</v>
      </c>
      <c r="C12" s="22"/>
      <c r="D12" s="21" t="s">
        <v>5</v>
      </c>
      <c r="E12" s="14"/>
      <c r="F12" s="22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21" t="s">
        <v>13</v>
      </c>
      <c r="O12" s="14"/>
    </row>
    <row r="13" spans="2:15" ht="12.75">
      <c r="B13" s="16" t="s">
        <v>14</v>
      </c>
      <c r="C13" s="17"/>
      <c r="D13" s="16" t="s">
        <v>15</v>
      </c>
      <c r="E13" s="17"/>
      <c r="F13" s="17"/>
      <c r="G13" s="10">
        <v>7239792</v>
      </c>
      <c r="H13" s="10">
        <v>81052.7</v>
      </c>
      <c r="I13" s="10">
        <v>0</v>
      </c>
      <c r="J13" s="10">
        <v>7320844.7</v>
      </c>
      <c r="K13" s="10">
        <v>31843438.6</v>
      </c>
      <c r="L13" s="10">
        <v>6130949.62</v>
      </c>
      <c r="M13" s="10">
        <v>6130949.62</v>
      </c>
      <c r="N13" s="18">
        <v>6000949.62</v>
      </c>
      <c r="O13" s="17"/>
    </row>
    <row r="14" spans="2:15" ht="12.75" outlineLevel="1">
      <c r="B14" s="19" t="s">
        <v>16</v>
      </c>
      <c r="C14" s="17"/>
      <c r="D14" s="19" t="s">
        <v>17</v>
      </c>
      <c r="E14" s="17"/>
      <c r="F14" s="17"/>
      <c r="G14" s="11">
        <v>3853347</v>
      </c>
      <c r="H14" s="11">
        <v>0</v>
      </c>
      <c r="I14" s="11">
        <v>0</v>
      </c>
      <c r="J14" s="11">
        <v>3853347</v>
      </c>
      <c r="K14" s="11">
        <v>15358706.39</v>
      </c>
      <c r="L14" s="11">
        <v>3538182.05</v>
      </c>
      <c r="M14" s="11">
        <v>3538182.05</v>
      </c>
      <c r="N14" s="20">
        <v>3538182.05</v>
      </c>
      <c r="O14" s="17"/>
    </row>
    <row r="15" spans="2:15" ht="12.75" outlineLevel="1">
      <c r="B15" s="19" t="s">
        <v>18</v>
      </c>
      <c r="C15" s="17"/>
      <c r="D15" s="19" t="s">
        <v>19</v>
      </c>
      <c r="E15" s="17"/>
      <c r="F15" s="17"/>
      <c r="G15" s="11">
        <v>660852</v>
      </c>
      <c r="H15" s="11">
        <v>0</v>
      </c>
      <c r="I15" s="11">
        <v>0</v>
      </c>
      <c r="J15" s="11">
        <v>660852</v>
      </c>
      <c r="K15" s="11">
        <v>2643292.19</v>
      </c>
      <c r="L15" s="11">
        <v>704554.5</v>
      </c>
      <c r="M15" s="11">
        <v>704554.5</v>
      </c>
      <c r="N15" s="20">
        <v>704554.5</v>
      </c>
      <c r="O15" s="17"/>
    </row>
    <row r="16" spans="2:15" ht="27" customHeight="1" outlineLevel="1">
      <c r="B16" s="19" t="s">
        <v>20</v>
      </c>
      <c r="C16" s="17"/>
      <c r="D16" s="19" t="s">
        <v>21</v>
      </c>
      <c r="E16" s="17"/>
      <c r="F16" s="17"/>
      <c r="G16" s="11">
        <v>14043</v>
      </c>
      <c r="H16" s="11">
        <v>0</v>
      </c>
      <c r="I16" s="11">
        <v>0</v>
      </c>
      <c r="J16" s="11">
        <v>14043</v>
      </c>
      <c r="K16" s="11">
        <v>56172</v>
      </c>
      <c r="L16" s="11">
        <v>13340</v>
      </c>
      <c r="M16" s="11">
        <v>13340</v>
      </c>
      <c r="N16" s="20">
        <v>13340</v>
      </c>
      <c r="O16" s="17"/>
    </row>
    <row r="17" spans="2:15" ht="12.75" outlineLevel="1">
      <c r="B17" s="19" t="s">
        <v>22</v>
      </c>
      <c r="C17" s="17"/>
      <c r="D17" s="19" t="s">
        <v>23</v>
      </c>
      <c r="E17" s="17"/>
      <c r="F17" s="17"/>
      <c r="G17" s="11">
        <v>0</v>
      </c>
      <c r="H17" s="11">
        <v>0</v>
      </c>
      <c r="I17" s="11">
        <v>0</v>
      </c>
      <c r="J17" s="11">
        <v>0</v>
      </c>
      <c r="K17" s="11">
        <v>552036</v>
      </c>
      <c r="L17" s="11">
        <v>0</v>
      </c>
      <c r="M17" s="11">
        <v>0</v>
      </c>
      <c r="N17" s="20">
        <v>0</v>
      </c>
      <c r="O17" s="17"/>
    </row>
    <row r="18" spans="2:15" ht="12.75" outlineLevel="1">
      <c r="B18" s="19" t="s">
        <v>24</v>
      </c>
      <c r="C18" s="17"/>
      <c r="D18" s="19" t="s">
        <v>25</v>
      </c>
      <c r="E18" s="17"/>
      <c r="F18" s="17"/>
      <c r="G18" s="11">
        <v>0</v>
      </c>
      <c r="H18" s="11">
        <v>0</v>
      </c>
      <c r="I18" s="11">
        <v>0</v>
      </c>
      <c r="J18" s="11">
        <v>0</v>
      </c>
      <c r="K18" s="11">
        <v>2440084</v>
      </c>
      <c r="L18" s="11">
        <v>0</v>
      </c>
      <c r="M18" s="11">
        <v>0</v>
      </c>
      <c r="N18" s="20">
        <v>0</v>
      </c>
      <c r="O18" s="17"/>
    </row>
    <row r="19" spans="2:15" ht="12.75" outlineLevel="1">
      <c r="B19" s="19" t="s">
        <v>26</v>
      </c>
      <c r="C19" s="17"/>
      <c r="D19" s="19" t="s">
        <v>27</v>
      </c>
      <c r="E19" s="17"/>
      <c r="F19" s="17"/>
      <c r="G19" s="11">
        <v>0</v>
      </c>
      <c r="H19" s="11">
        <v>2672.8</v>
      </c>
      <c r="I19" s="11">
        <v>0</v>
      </c>
      <c r="J19" s="11">
        <v>2672.8</v>
      </c>
      <c r="K19" s="11">
        <v>2672.8</v>
      </c>
      <c r="L19" s="11">
        <v>2672.8</v>
      </c>
      <c r="M19" s="11">
        <v>2672.8</v>
      </c>
      <c r="N19" s="20">
        <v>2672.8</v>
      </c>
      <c r="O19" s="17"/>
    </row>
    <row r="20" spans="2:15" ht="12.75" outlineLevel="1">
      <c r="B20" s="19" t="s">
        <v>28</v>
      </c>
      <c r="C20" s="17"/>
      <c r="D20" s="19" t="s">
        <v>29</v>
      </c>
      <c r="E20" s="17"/>
      <c r="F20" s="17"/>
      <c r="G20" s="11">
        <v>135000</v>
      </c>
      <c r="H20" s="11">
        <v>0</v>
      </c>
      <c r="I20" s="11">
        <v>0</v>
      </c>
      <c r="J20" s="11">
        <v>135000</v>
      </c>
      <c r="K20" s="11">
        <v>540000</v>
      </c>
      <c r="L20" s="11">
        <v>0</v>
      </c>
      <c r="M20" s="11">
        <v>0</v>
      </c>
      <c r="N20" s="20">
        <v>0</v>
      </c>
      <c r="O20" s="17"/>
    </row>
    <row r="21" spans="2:15" ht="12.75" outlineLevel="1">
      <c r="B21" s="19" t="s">
        <v>30</v>
      </c>
      <c r="C21" s="17"/>
      <c r="D21" s="19" t="s">
        <v>31</v>
      </c>
      <c r="E21" s="17"/>
      <c r="F21" s="17"/>
      <c r="G21" s="11">
        <v>351900</v>
      </c>
      <c r="H21" s="11">
        <v>0</v>
      </c>
      <c r="I21" s="11">
        <v>0</v>
      </c>
      <c r="J21" s="11">
        <v>351900</v>
      </c>
      <c r="K21" s="11">
        <v>1407600</v>
      </c>
      <c r="L21" s="11">
        <v>270000</v>
      </c>
      <c r="M21" s="11">
        <v>270000</v>
      </c>
      <c r="N21" s="20">
        <v>270000</v>
      </c>
      <c r="O21" s="17"/>
    </row>
    <row r="22" spans="2:15" ht="12.75" outlineLevel="1">
      <c r="B22" s="19" t="s">
        <v>32</v>
      </c>
      <c r="C22" s="17"/>
      <c r="D22" s="19" t="s">
        <v>33</v>
      </c>
      <c r="E22" s="17"/>
      <c r="F22" s="17"/>
      <c r="G22" s="11">
        <v>448108</v>
      </c>
      <c r="H22" s="11">
        <v>0</v>
      </c>
      <c r="I22" s="11">
        <v>0</v>
      </c>
      <c r="J22" s="11">
        <v>448108</v>
      </c>
      <c r="K22" s="11">
        <v>2015294.6</v>
      </c>
      <c r="L22" s="11">
        <v>150555.58</v>
      </c>
      <c r="M22" s="11">
        <v>150555.58</v>
      </c>
      <c r="N22" s="20">
        <v>20555.58</v>
      </c>
      <c r="O22" s="17"/>
    </row>
    <row r="23" spans="2:15" ht="12.75" outlineLevel="1">
      <c r="B23" s="19" t="s">
        <v>34</v>
      </c>
      <c r="C23" s="17"/>
      <c r="D23" s="19" t="s">
        <v>35</v>
      </c>
      <c r="E23" s="17"/>
      <c r="F23" s="17"/>
      <c r="G23" s="11">
        <v>921882</v>
      </c>
      <c r="H23" s="11">
        <v>66907.85</v>
      </c>
      <c r="I23" s="11">
        <v>0</v>
      </c>
      <c r="J23" s="11">
        <v>988789.85</v>
      </c>
      <c r="K23" s="11">
        <v>3862620.57</v>
      </c>
      <c r="L23" s="11">
        <v>822092.25</v>
      </c>
      <c r="M23" s="11">
        <v>822092.25</v>
      </c>
      <c r="N23" s="20">
        <v>822092.25</v>
      </c>
      <c r="O23" s="17"/>
    </row>
    <row r="24" spans="2:15" ht="12.75" outlineLevel="1">
      <c r="B24" s="19" t="s">
        <v>36</v>
      </c>
      <c r="C24" s="17"/>
      <c r="D24" s="19" t="s">
        <v>37</v>
      </c>
      <c r="E24" s="17"/>
      <c r="F24" s="17"/>
      <c r="G24" s="11">
        <v>463236</v>
      </c>
      <c r="H24" s="11">
        <v>0</v>
      </c>
      <c r="I24" s="11">
        <v>0</v>
      </c>
      <c r="J24" s="11">
        <v>463236</v>
      </c>
      <c r="K24" s="11">
        <v>1852944</v>
      </c>
      <c r="L24" s="11">
        <v>432856.7</v>
      </c>
      <c r="M24" s="11">
        <v>432856.7</v>
      </c>
      <c r="N24" s="20">
        <v>432856.7</v>
      </c>
      <c r="O24" s="17"/>
    </row>
    <row r="25" spans="2:15" ht="12.75" outlineLevel="1">
      <c r="B25" s="19" t="s">
        <v>38</v>
      </c>
      <c r="C25" s="17"/>
      <c r="D25" s="19" t="s">
        <v>39</v>
      </c>
      <c r="E25" s="17"/>
      <c r="F25" s="17"/>
      <c r="G25" s="11">
        <v>183424</v>
      </c>
      <c r="H25" s="11">
        <v>11472.05</v>
      </c>
      <c r="I25" s="11">
        <v>0</v>
      </c>
      <c r="J25" s="11">
        <v>194896.05</v>
      </c>
      <c r="K25" s="11">
        <v>1112016.05</v>
      </c>
      <c r="L25" s="11">
        <v>196695.74</v>
      </c>
      <c r="M25" s="11">
        <v>196695.74</v>
      </c>
      <c r="N25" s="20">
        <v>196695.74</v>
      </c>
      <c r="O25" s="17"/>
    </row>
    <row r="26" spans="2:15" ht="20.25" customHeight="1" outlineLevel="1">
      <c r="B26" s="19" t="s">
        <v>40</v>
      </c>
      <c r="C26" s="17"/>
      <c r="D26" s="19" t="s">
        <v>41</v>
      </c>
      <c r="E26" s="17"/>
      <c r="F26" s="17"/>
      <c r="G26" s="11">
        <v>80000</v>
      </c>
      <c r="H26" s="11">
        <v>0</v>
      </c>
      <c r="I26" s="11">
        <v>0</v>
      </c>
      <c r="J26" s="11">
        <v>80000</v>
      </c>
      <c r="K26" s="11">
        <v>0</v>
      </c>
      <c r="L26" s="11">
        <v>0</v>
      </c>
      <c r="M26" s="11">
        <v>0</v>
      </c>
      <c r="N26" s="20">
        <v>0</v>
      </c>
      <c r="O26" s="17"/>
    </row>
    <row r="27" spans="2:15" ht="28.5" customHeight="1" outlineLevel="1">
      <c r="B27" s="19" t="s">
        <v>42</v>
      </c>
      <c r="C27" s="17"/>
      <c r="D27" s="19" t="s">
        <v>43</v>
      </c>
      <c r="E27" s="17"/>
      <c r="F27" s="17"/>
      <c r="G27" s="11">
        <v>128000</v>
      </c>
      <c r="H27" s="11">
        <v>0</v>
      </c>
      <c r="I27" s="11">
        <v>0</v>
      </c>
      <c r="J27" s="11">
        <v>128000</v>
      </c>
      <c r="K27" s="11">
        <v>0</v>
      </c>
      <c r="L27" s="11">
        <v>0</v>
      </c>
      <c r="M27" s="11">
        <v>0</v>
      </c>
      <c r="N27" s="20">
        <v>0</v>
      </c>
      <c r="O27" s="17"/>
    </row>
    <row r="28" spans="2:15" ht="12.75">
      <c r="B28" s="16" t="s">
        <v>44</v>
      </c>
      <c r="C28" s="17"/>
      <c r="D28" s="16" t="s">
        <v>45</v>
      </c>
      <c r="E28" s="17"/>
      <c r="F28" s="17"/>
      <c r="G28" s="10">
        <v>437400</v>
      </c>
      <c r="H28" s="10">
        <v>225518.84</v>
      </c>
      <c r="I28" s="10">
        <v>70344.27</v>
      </c>
      <c r="J28" s="10">
        <v>592574.57</v>
      </c>
      <c r="K28" s="10">
        <v>530835.74</v>
      </c>
      <c r="L28" s="10">
        <v>524598.42</v>
      </c>
      <c r="M28" s="10">
        <v>524598.42</v>
      </c>
      <c r="N28" s="18">
        <v>200008.19</v>
      </c>
      <c r="O28" s="17"/>
    </row>
    <row r="29" spans="2:15" ht="19.5" customHeight="1" outlineLevel="1">
      <c r="B29" s="19" t="s">
        <v>46</v>
      </c>
      <c r="C29" s="17"/>
      <c r="D29" s="19" t="s">
        <v>47</v>
      </c>
      <c r="E29" s="17"/>
      <c r="F29" s="17"/>
      <c r="G29" s="11">
        <v>31500</v>
      </c>
      <c r="H29" s="11">
        <v>43294.17</v>
      </c>
      <c r="I29" s="11">
        <v>2483.18</v>
      </c>
      <c r="J29" s="11">
        <v>72310.99</v>
      </c>
      <c r="K29" s="11">
        <v>52310.99</v>
      </c>
      <c r="L29" s="11">
        <v>52310.99</v>
      </c>
      <c r="M29" s="11">
        <v>52310.99</v>
      </c>
      <c r="N29" s="20">
        <v>31257.11</v>
      </c>
      <c r="O29" s="17"/>
    </row>
    <row r="30" spans="2:15" ht="32.25" customHeight="1" outlineLevel="1">
      <c r="B30" s="19" t="s">
        <v>48</v>
      </c>
      <c r="C30" s="17"/>
      <c r="D30" s="19" t="s">
        <v>49</v>
      </c>
      <c r="E30" s="17"/>
      <c r="F30" s="17"/>
      <c r="G30" s="11">
        <v>28500</v>
      </c>
      <c r="H30" s="11">
        <v>95231.4</v>
      </c>
      <c r="I30" s="11">
        <v>513.44</v>
      </c>
      <c r="J30" s="11">
        <v>123217.96</v>
      </c>
      <c r="K30" s="11">
        <v>98217.96</v>
      </c>
      <c r="L30" s="11">
        <v>98217.96</v>
      </c>
      <c r="M30" s="11">
        <v>98217.96</v>
      </c>
      <c r="N30" s="20">
        <v>74514.64</v>
      </c>
      <c r="O30" s="17"/>
    </row>
    <row r="31" spans="2:15" ht="12.75" outlineLevel="1">
      <c r="B31" s="19" t="s">
        <v>50</v>
      </c>
      <c r="C31" s="17"/>
      <c r="D31" s="19" t="s">
        <v>51</v>
      </c>
      <c r="E31" s="17"/>
      <c r="F31" s="17"/>
      <c r="G31" s="11">
        <v>9700</v>
      </c>
      <c r="H31" s="11">
        <v>50028.74</v>
      </c>
      <c r="I31" s="11">
        <v>7077.81</v>
      </c>
      <c r="J31" s="11">
        <v>52650.93</v>
      </c>
      <c r="K31" s="11">
        <v>44650.93</v>
      </c>
      <c r="L31" s="11">
        <v>44650.93</v>
      </c>
      <c r="M31" s="11">
        <v>44650.93</v>
      </c>
      <c r="N31" s="20">
        <v>39885.59</v>
      </c>
      <c r="O31" s="17"/>
    </row>
    <row r="32" spans="2:15" ht="12.75" outlineLevel="1">
      <c r="B32" s="19" t="s">
        <v>52</v>
      </c>
      <c r="C32" s="17"/>
      <c r="D32" s="19" t="s">
        <v>53</v>
      </c>
      <c r="E32" s="17"/>
      <c r="F32" s="17"/>
      <c r="G32" s="11">
        <v>39400</v>
      </c>
      <c r="H32" s="11">
        <v>8361.6</v>
      </c>
      <c r="I32" s="11">
        <v>13656.28</v>
      </c>
      <c r="J32" s="11">
        <v>34105.32</v>
      </c>
      <c r="K32" s="11">
        <v>34105.32</v>
      </c>
      <c r="L32" s="11">
        <v>34105.32</v>
      </c>
      <c r="M32" s="11">
        <v>34105.32</v>
      </c>
      <c r="N32" s="20">
        <v>29307.56</v>
      </c>
      <c r="O32" s="17"/>
    </row>
    <row r="33" spans="2:15" ht="18.75" customHeight="1" outlineLevel="1">
      <c r="B33" s="19" t="s">
        <v>54</v>
      </c>
      <c r="C33" s="17"/>
      <c r="D33" s="19" t="s">
        <v>55</v>
      </c>
      <c r="E33" s="17"/>
      <c r="F33" s="17"/>
      <c r="G33" s="11">
        <v>3000</v>
      </c>
      <c r="H33" s="11">
        <v>0</v>
      </c>
      <c r="I33" s="11">
        <v>2452</v>
      </c>
      <c r="J33" s="11">
        <v>548</v>
      </c>
      <c r="K33" s="11">
        <v>548</v>
      </c>
      <c r="L33" s="11">
        <v>548</v>
      </c>
      <c r="M33" s="11">
        <v>548</v>
      </c>
      <c r="N33" s="20">
        <v>548</v>
      </c>
      <c r="O33" s="17"/>
    </row>
    <row r="34" spans="2:15" ht="18.75" customHeight="1" outlineLevel="1">
      <c r="B34" s="19">
        <v>2421</v>
      </c>
      <c r="C34" s="19"/>
      <c r="D34" s="19" t="s">
        <v>57</v>
      </c>
      <c r="E34" s="19"/>
      <c r="F34" s="19"/>
      <c r="G34" s="11">
        <v>0</v>
      </c>
      <c r="H34" s="11">
        <v>65.73</v>
      </c>
      <c r="I34" s="11">
        <v>0</v>
      </c>
      <c r="J34" s="11">
        <v>65.73</v>
      </c>
      <c r="K34" s="11">
        <v>65.73</v>
      </c>
      <c r="L34" s="11">
        <v>65.73</v>
      </c>
      <c r="M34" s="11">
        <v>65.73</v>
      </c>
      <c r="N34" s="20">
        <v>65.73</v>
      </c>
      <c r="O34" s="20"/>
    </row>
    <row r="35" spans="2:15" ht="12.75" outlineLevel="1">
      <c r="B35" s="19" t="s">
        <v>58</v>
      </c>
      <c r="C35" s="17"/>
      <c r="D35" s="19" t="s">
        <v>59</v>
      </c>
      <c r="E35" s="17"/>
      <c r="F35" s="17"/>
      <c r="G35" s="11">
        <v>0</v>
      </c>
      <c r="H35" s="11">
        <v>116.84</v>
      </c>
      <c r="I35" s="11">
        <v>0</v>
      </c>
      <c r="J35" s="11">
        <v>116.84</v>
      </c>
      <c r="K35" s="11">
        <v>116.84</v>
      </c>
      <c r="L35" s="11">
        <v>116.84</v>
      </c>
      <c r="M35" s="11">
        <v>116.84</v>
      </c>
      <c r="N35" s="20">
        <v>116.84</v>
      </c>
      <c r="O35" s="17"/>
    </row>
    <row r="36" spans="2:15" ht="12.75" outlineLevel="1">
      <c r="B36" s="19" t="s">
        <v>60</v>
      </c>
      <c r="C36" s="17"/>
      <c r="D36" s="19" t="s">
        <v>61</v>
      </c>
      <c r="E36" s="17"/>
      <c r="F36" s="17"/>
      <c r="G36" s="11">
        <v>0</v>
      </c>
      <c r="H36" s="11">
        <v>486.23</v>
      </c>
      <c r="I36" s="11">
        <v>0</v>
      </c>
      <c r="J36" s="11">
        <v>486.23</v>
      </c>
      <c r="K36" s="11">
        <v>486.23</v>
      </c>
      <c r="L36" s="11">
        <v>486.23</v>
      </c>
      <c r="M36" s="11">
        <v>486.23</v>
      </c>
      <c r="N36" s="20">
        <v>486.23</v>
      </c>
      <c r="O36" s="17"/>
    </row>
    <row r="37" spans="2:15" ht="19.5" customHeight="1" outlineLevel="1">
      <c r="B37" s="19" t="s">
        <v>62</v>
      </c>
      <c r="C37" s="17"/>
      <c r="D37" s="19" t="s">
        <v>63</v>
      </c>
      <c r="E37" s="17"/>
      <c r="F37" s="17"/>
      <c r="G37" s="11">
        <v>3000</v>
      </c>
      <c r="H37" s="11">
        <v>1146.08</v>
      </c>
      <c r="I37" s="11">
        <v>2000</v>
      </c>
      <c r="J37" s="11">
        <v>2146.08</v>
      </c>
      <c r="K37" s="11">
        <v>1146.08</v>
      </c>
      <c r="L37" s="11">
        <v>1146.08</v>
      </c>
      <c r="M37" s="11">
        <v>1146.08</v>
      </c>
      <c r="N37" s="20">
        <v>0</v>
      </c>
      <c r="O37" s="17"/>
    </row>
    <row r="38" spans="2:15" ht="12.75" outlineLevel="1">
      <c r="B38" s="19" t="s">
        <v>64</v>
      </c>
      <c r="C38" s="17"/>
      <c r="D38" s="19" t="s">
        <v>65</v>
      </c>
      <c r="E38" s="17"/>
      <c r="F38" s="17"/>
      <c r="G38" s="11">
        <v>0</v>
      </c>
      <c r="H38" s="11">
        <v>89.01</v>
      </c>
      <c r="I38" s="11">
        <v>0</v>
      </c>
      <c r="J38" s="11">
        <v>89.01</v>
      </c>
      <c r="K38" s="11">
        <v>89.01</v>
      </c>
      <c r="L38" s="11">
        <v>89.01</v>
      </c>
      <c r="M38" s="11">
        <v>89.01</v>
      </c>
      <c r="N38" s="20">
        <v>89.01</v>
      </c>
      <c r="O38" s="17"/>
    </row>
    <row r="39" spans="2:15" ht="12.75" outlineLevel="1">
      <c r="B39" s="19" t="s">
        <v>66</v>
      </c>
      <c r="C39" s="17"/>
      <c r="D39" s="19" t="s">
        <v>67</v>
      </c>
      <c r="E39" s="17"/>
      <c r="F39" s="17"/>
      <c r="G39" s="11">
        <v>247500</v>
      </c>
      <c r="H39" s="11">
        <v>0</v>
      </c>
      <c r="I39" s="11">
        <v>0</v>
      </c>
      <c r="J39" s="11">
        <v>247500</v>
      </c>
      <c r="K39" s="11">
        <v>247426.8</v>
      </c>
      <c r="L39" s="11">
        <v>247426.8</v>
      </c>
      <c r="M39" s="11">
        <v>247426.8</v>
      </c>
      <c r="N39" s="20">
        <v>0</v>
      </c>
      <c r="O39" s="17"/>
    </row>
    <row r="40" spans="2:15" ht="12.75" outlineLevel="1">
      <c r="B40" s="19" t="s">
        <v>68</v>
      </c>
      <c r="C40" s="17"/>
      <c r="D40" s="19" t="s">
        <v>69</v>
      </c>
      <c r="E40" s="17"/>
      <c r="F40" s="17"/>
      <c r="G40" s="11">
        <v>9100</v>
      </c>
      <c r="H40" s="11">
        <v>148.4</v>
      </c>
      <c r="I40" s="11">
        <v>661.56</v>
      </c>
      <c r="J40" s="11">
        <v>8586.84</v>
      </c>
      <c r="K40" s="11">
        <v>3754.14</v>
      </c>
      <c r="L40" s="11">
        <v>2681.14</v>
      </c>
      <c r="M40" s="11">
        <v>2681.14</v>
      </c>
      <c r="N40" s="20">
        <v>1986.84</v>
      </c>
      <c r="O40" s="17"/>
    </row>
    <row r="41" spans="2:15" ht="12.75" outlineLevel="1">
      <c r="B41" s="19" t="s">
        <v>70</v>
      </c>
      <c r="C41" s="17"/>
      <c r="D41" s="19" t="s">
        <v>71</v>
      </c>
      <c r="E41" s="17"/>
      <c r="F41" s="17"/>
      <c r="G41" s="11">
        <v>27000</v>
      </c>
      <c r="H41" s="11">
        <v>0</v>
      </c>
      <c r="I41" s="11">
        <v>27000</v>
      </c>
      <c r="J41" s="11">
        <v>0</v>
      </c>
      <c r="K41" s="11">
        <v>0</v>
      </c>
      <c r="L41" s="11">
        <v>0</v>
      </c>
      <c r="M41" s="11">
        <v>0</v>
      </c>
      <c r="N41" s="20">
        <v>0</v>
      </c>
      <c r="O41" s="17"/>
    </row>
    <row r="42" spans="2:15" ht="12.75" outlineLevel="1">
      <c r="B42" s="19" t="s">
        <v>72</v>
      </c>
      <c r="C42" s="17"/>
      <c r="D42" s="19" t="s">
        <v>73</v>
      </c>
      <c r="E42" s="17"/>
      <c r="F42" s="17"/>
      <c r="G42" s="11">
        <v>0</v>
      </c>
      <c r="H42" s="11">
        <v>200.01</v>
      </c>
      <c r="I42" s="11">
        <v>0</v>
      </c>
      <c r="J42" s="11">
        <v>200.01</v>
      </c>
      <c r="K42" s="11">
        <v>200.01</v>
      </c>
      <c r="L42" s="11">
        <v>200.01</v>
      </c>
      <c r="M42" s="11">
        <v>200.01</v>
      </c>
      <c r="N42" s="20">
        <v>200.01</v>
      </c>
      <c r="O42" s="17"/>
    </row>
    <row r="43" spans="2:15" ht="12.75" outlineLevel="1">
      <c r="B43" s="19" t="s">
        <v>74</v>
      </c>
      <c r="C43" s="17"/>
      <c r="D43" s="19" t="s">
        <v>75</v>
      </c>
      <c r="E43" s="17"/>
      <c r="F43" s="17"/>
      <c r="G43" s="11">
        <v>12500</v>
      </c>
      <c r="H43" s="11">
        <v>9800</v>
      </c>
      <c r="I43" s="11">
        <v>8500</v>
      </c>
      <c r="J43" s="11">
        <v>13800</v>
      </c>
      <c r="K43" s="11">
        <v>13800</v>
      </c>
      <c r="L43" s="11">
        <v>13800</v>
      </c>
      <c r="M43" s="11">
        <v>13800</v>
      </c>
      <c r="N43" s="20">
        <v>0</v>
      </c>
      <c r="O43" s="17"/>
    </row>
    <row r="44" spans="2:15" ht="12.75" outlineLevel="1">
      <c r="B44" s="19" t="s">
        <v>76</v>
      </c>
      <c r="C44" s="17"/>
      <c r="D44" s="19" t="s">
        <v>77</v>
      </c>
      <c r="E44" s="17"/>
      <c r="F44" s="17"/>
      <c r="G44" s="11">
        <v>2000</v>
      </c>
      <c r="H44" s="11">
        <v>0</v>
      </c>
      <c r="I44" s="11">
        <v>2000</v>
      </c>
      <c r="J44" s="11">
        <v>0</v>
      </c>
      <c r="K44" s="11">
        <v>0</v>
      </c>
      <c r="L44" s="11">
        <v>0</v>
      </c>
      <c r="M44" s="11">
        <v>0</v>
      </c>
      <c r="N44" s="20">
        <v>0</v>
      </c>
      <c r="O44" s="17"/>
    </row>
    <row r="45" spans="2:15" ht="18.75" customHeight="1" outlineLevel="1">
      <c r="B45" s="19" t="s">
        <v>78</v>
      </c>
      <c r="C45" s="17"/>
      <c r="D45" s="19" t="s">
        <v>79</v>
      </c>
      <c r="E45" s="17"/>
      <c r="F45" s="17"/>
      <c r="G45" s="11">
        <v>2500</v>
      </c>
      <c r="H45" s="11">
        <v>0</v>
      </c>
      <c r="I45" s="11">
        <v>2500</v>
      </c>
      <c r="J45" s="11">
        <v>0</v>
      </c>
      <c r="K45" s="11">
        <v>0</v>
      </c>
      <c r="L45" s="11">
        <v>0</v>
      </c>
      <c r="M45" s="11">
        <v>0</v>
      </c>
      <c r="N45" s="20">
        <v>0</v>
      </c>
      <c r="O45" s="17"/>
    </row>
    <row r="46" spans="2:15" ht="26.25" customHeight="1" outlineLevel="1">
      <c r="B46" s="19" t="s">
        <v>80</v>
      </c>
      <c r="C46" s="17"/>
      <c r="D46" s="19" t="s">
        <v>81</v>
      </c>
      <c r="E46" s="17"/>
      <c r="F46" s="17"/>
      <c r="G46" s="11">
        <v>0</v>
      </c>
      <c r="H46" s="11">
        <v>10000</v>
      </c>
      <c r="I46" s="11">
        <v>0</v>
      </c>
      <c r="J46" s="11">
        <v>10000</v>
      </c>
      <c r="K46" s="11">
        <v>10000</v>
      </c>
      <c r="L46" s="11">
        <v>10000</v>
      </c>
      <c r="M46" s="11">
        <v>10000</v>
      </c>
      <c r="N46" s="20">
        <v>10000</v>
      </c>
      <c r="O46" s="17"/>
    </row>
    <row r="47" spans="2:15" ht="27" customHeight="1" outlineLevel="1">
      <c r="B47" s="19" t="s">
        <v>82</v>
      </c>
      <c r="C47" s="17"/>
      <c r="D47" s="19" t="s">
        <v>83</v>
      </c>
      <c r="E47" s="17"/>
      <c r="F47" s="17"/>
      <c r="G47" s="11">
        <v>1500</v>
      </c>
      <c r="H47" s="11">
        <v>0</v>
      </c>
      <c r="I47" s="11">
        <v>1500</v>
      </c>
      <c r="J47" s="11">
        <v>0</v>
      </c>
      <c r="K47" s="11">
        <v>0</v>
      </c>
      <c r="L47" s="11">
        <v>0</v>
      </c>
      <c r="M47" s="11">
        <v>0</v>
      </c>
      <c r="N47" s="20">
        <v>0</v>
      </c>
      <c r="O47" s="17"/>
    </row>
    <row r="48" spans="2:15" ht="25.5" customHeight="1" outlineLevel="1">
      <c r="B48" s="19" t="s">
        <v>84</v>
      </c>
      <c r="C48" s="17"/>
      <c r="D48" s="19" t="s">
        <v>85</v>
      </c>
      <c r="E48" s="17"/>
      <c r="F48" s="17"/>
      <c r="G48" s="11">
        <v>20200</v>
      </c>
      <c r="H48" s="11">
        <v>6616.36</v>
      </c>
      <c r="I48" s="11">
        <v>0</v>
      </c>
      <c r="J48" s="11">
        <v>26816.36</v>
      </c>
      <c r="K48" s="11">
        <v>23983.43</v>
      </c>
      <c r="L48" s="11">
        <v>18819.11</v>
      </c>
      <c r="M48" s="11">
        <v>18819.11</v>
      </c>
      <c r="N48" s="20">
        <v>11616.36</v>
      </c>
      <c r="O48" s="17"/>
    </row>
    <row r="49" spans="2:15" ht="12.75">
      <c r="B49" s="16" t="s">
        <v>86</v>
      </c>
      <c r="C49" s="17"/>
      <c r="D49" s="16" t="s">
        <v>87</v>
      </c>
      <c r="E49" s="17"/>
      <c r="F49" s="17"/>
      <c r="G49" s="10">
        <v>1395018</v>
      </c>
      <c r="H49" s="10">
        <v>213794.26</v>
      </c>
      <c r="I49" s="10">
        <v>341295.58</v>
      </c>
      <c r="J49" s="10">
        <v>1267516.68</v>
      </c>
      <c r="K49" s="10">
        <v>1593599.65</v>
      </c>
      <c r="L49" s="10">
        <v>987104.79</v>
      </c>
      <c r="M49" s="10">
        <v>987104.79</v>
      </c>
      <c r="N49" s="18">
        <v>811197.15</v>
      </c>
      <c r="O49" s="17"/>
    </row>
    <row r="50" spans="2:15" ht="12.75" outlineLevel="1">
      <c r="B50" s="19" t="s">
        <v>88</v>
      </c>
      <c r="C50" s="17"/>
      <c r="D50" s="19" t="s">
        <v>89</v>
      </c>
      <c r="E50" s="17"/>
      <c r="F50" s="17"/>
      <c r="G50" s="11">
        <v>190650</v>
      </c>
      <c r="H50" s="11">
        <v>0</v>
      </c>
      <c r="I50" s="11">
        <v>21200</v>
      </c>
      <c r="J50" s="11">
        <v>169450</v>
      </c>
      <c r="K50" s="11">
        <v>58451</v>
      </c>
      <c r="L50" s="11">
        <v>58451</v>
      </c>
      <c r="M50" s="11">
        <v>58451</v>
      </c>
      <c r="N50" s="20">
        <v>58451</v>
      </c>
      <c r="O50" s="17"/>
    </row>
    <row r="51" spans="2:15" ht="12.75" outlineLevel="1">
      <c r="B51" s="19" t="s">
        <v>90</v>
      </c>
      <c r="C51" s="17"/>
      <c r="D51" s="19" t="s">
        <v>91</v>
      </c>
      <c r="E51" s="17"/>
      <c r="F51" s="17"/>
      <c r="G51" s="11">
        <v>4950</v>
      </c>
      <c r="H51" s="11">
        <v>0</v>
      </c>
      <c r="I51" s="11">
        <v>0</v>
      </c>
      <c r="J51" s="11">
        <v>4950</v>
      </c>
      <c r="K51" s="11">
        <v>2916.71</v>
      </c>
      <c r="L51" s="11">
        <v>2916.71</v>
      </c>
      <c r="M51" s="11">
        <v>2916.71</v>
      </c>
      <c r="N51" s="20">
        <v>2916.71</v>
      </c>
      <c r="O51" s="17"/>
    </row>
    <row r="52" spans="2:15" ht="12.75" outlineLevel="1">
      <c r="B52" s="19" t="s">
        <v>92</v>
      </c>
      <c r="C52" s="17"/>
      <c r="D52" s="19" t="s">
        <v>93</v>
      </c>
      <c r="E52" s="17"/>
      <c r="F52" s="17"/>
      <c r="G52" s="11">
        <v>11865</v>
      </c>
      <c r="H52" s="11">
        <v>0</v>
      </c>
      <c r="I52" s="11">
        <v>0</v>
      </c>
      <c r="J52" s="11">
        <v>11865</v>
      </c>
      <c r="K52" s="11">
        <v>5801.01</v>
      </c>
      <c r="L52" s="11">
        <v>5801.01</v>
      </c>
      <c r="M52" s="11">
        <v>5801.01</v>
      </c>
      <c r="N52" s="20">
        <v>5801.01</v>
      </c>
      <c r="O52" s="17"/>
    </row>
    <row r="53" spans="2:15" ht="22.5" customHeight="1" outlineLevel="1">
      <c r="B53" s="19" t="s">
        <v>94</v>
      </c>
      <c r="C53" s="17"/>
      <c r="D53" s="19" t="s">
        <v>95</v>
      </c>
      <c r="E53" s="17"/>
      <c r="F53" s="17"/>
      <c r="G53" s="11">
        <v>10455</v>
      </c>
      <c r="H53" s="11">
        <v>0</v>
      </c>
      <c r="I53" s="11">
        <v>0</v>
      </c>
      <c r="J53" s="11">
        <v>10455</v>
      </c>
      <c r="K53" s="11">
        <v>10455</v>
      </c>
      <c r="L53" s="11">
        <v>10455</v>
      </c>
      <c r="M53" s="11">
        <v>10455</v>
      </c>
      <c r="N53" s="20">
        <v>10455</v>
      </c>
      <c r="O53" s="17"/>
    </row>
    <row r="54" spans="2:15" ht="12.75" outlineLevel="1">
      <c r="B54" s="19" t="s">
        <v>96</v>
      </c>
      <c r="C54" s="17"/>
      <c r="D54" s="19" t="s">
        <v>97</v>
      </c>
      <c r="E54" s="17"/>
      <c r="F54" s="17"/>
      <c r="G54" s="11">
        <v>27971</v>
      </c>
      <c r="H54" s="11">
        <v>763.38</v>
      </c>
      <c r="I54" s="11">
        <v>21488.85</v>
      </c>
      <c r="J54" s="11">
        <v>7245.53</v>
      </c>
      <c r="K54" s="11">
        <v>7245.53</v>
      </c>
      <c r="L54" s="11">
        <v>7245.53</v>
      </c>
      <c r="M54" s="11">
        <v>7245.53</v>
      </c>
      <c r="N54" s="20">
        <v>7245.53</v>
      </c>
      <c r="O54" s="17"/>
    </row>
    <row r="55" spans="2:15" ht="12.75" outlineLevel="1">
      <c r="B55" s="19" t="s">
        <v>98</v>
      </c>
      <c r="C55" s="17"/>
      <c r="D55" s="19" t="s">
        <v>99</v>
      </c>
      <c r="E55" s="17"/>
      <c r="F55" s="17"/>
      <c r="G55" s="11">
        <v>321030</v>
      </c>
      <c r="H55" s="11">
        <v>21200</v>
      </c>
      <c r="I55" s="11">
        <v>0</v>
      </c>
      <c r="J55" s="11">
        <v>342230</v>
      </c>
      <c r="K55" s="11">
        <v>301600</v>
      </c>
      <c r="L55" s="11">
        <v>301600</v>
      </c>
      <c r="M55" s="11">
        <v>301600</v>
      </c>
      <c r="N55" s="20">
        <v>301600</v>
      </c>
      <c r="O55" s="17"/>
    </row>
    <row r="56" spans="2:15" ht="18.75" customHeight="1" outlineLevel="1">
      <c r="B56" s="19" t="s">
        <v>100</v>
      </c>
      <c r="C56" s="17"/>
      <c r="D56" s="19" t="s">
        <v>101</v>
      </c>
      <c r="E56" s="17"/>
      <c r="F56" s="17"/>
      <c r="G56" s="11">
        <v>45000</v>
      </c>
      <c r="H56" s="11">
        <v>7886</v>
      </c>
      <c r="I56" s="11">
        <v>0</v>
      </c>
      <c r="J56" s="11">
        <v>52886</v>
      </c>
      <c r="K56" s="11">
        <v>52639.1</v>
      </c>
      <c r="L56" s="11">
        <v>47855.38</v>
      </c>
      <c r="M56" s="11">
        <v>47855.38</v>
      </c>
      <c r="N56" s="20">
        <v>29038.77</v>
      </c>
      <c r="O56" s="17"/>
    </row>
    <row r="57" spans="2:15" ht="25.5" customHeight="1" outlineLevel="1">
      <c r="B57" s="19" t="s">
        <v>102</v>
      </c>
      <c r="C57" s="17"/>
      <c r="D57" s="19" t="s">
        <v>103</v>
      </c>
      <c r="E57" s="17"/>
      <c r="F57" s="17"/>
      <c r="G57" s="11">
        <v>52530</v>
      </c>
      <c r="H57" s="11">
        <v>0</v>
      </c>
      <c r="I57" s="11">
        <v>1.68</v>
      </c>
      <c r="J57" s="11">
        <v>52528.32</v>
      </c>
      <c r="K57" s="11">
        <v>52528.32</v>
      </c>
      <c r="L57" s="11">
        <v>52528.32</v>
      </c>
      <c r="M57" s="11">
        <v>52528.32</v>
      </c>
      <c r="N57" s="20">
        <v>35018.88</v>
      </c>
      <c r="O57" s="17"/>
    </row>
    <row r="58" spans="2:15" ht="25.5" customHeight="1" outlineLevel="1">
      <c r="B58" s="19">
        <v>3311</v>
      </c>
      <c r="C58" s="19"/>
      <c r="D58" s="19" t="s">
        <v>103</v>
      </c>
      <c r="E58" s="17"/>
      <c r="F58" s="17"/>
      <c r="G58" s="11">
        <v>0</v>
      </c>
      <c r="H58" s="11">
        <v>39951</v>
      </c>
      <c r="I58" s="11">
        <v>0.99</v>
      </c>
      <c r="J58" s="11">
        <v>39950.01</v>
      </c>
      <c r="K58" s="11">
        <v>39950.01</v>
      </c>
      <c r="L58" s="11">
        <v>39950.01</v>
      </c>
      <c r="M58" s="11">
        <v>39950.01</v>
      </c>
      <c r="N58" s="20">
        <v>39950.01</v>
      </c>
      <c r="O58" s="20"/>
    </row>
    <row r="59" spans="2:15" ht="15.75" customHeight="1" outlineLevel="1">
      <c r="B59" s="19" t="s">
        <v>106</v>
      </c>
      <c r="C59" s="17"/>
      <c r="D59" s="19" t="s">
        <v>107</v>
      </c>
      <c r="E59" s="17"/>
      <c r="F59" s="17"/>
      <c r="G59" s="11">
        <v>10000</v>
      </c>
      <c r="H59" s="11">
        <v>0</v>
      </c>
      <c r="I59" s="11">
        <v>0</v>
      </c>
      <c r="J59" s="11">
        <v>10000</v>
      </c>
      <c r="K59" s="11">
        <v>0</v>
      </c>
      <c r="L59" s="11">
        <v>0</v>
      </c>
      <c r="M59" s="11">
        <v>0</v>
      </c>
      <c r="N59" s="20">
        <v>0</v>
      </c>
      <c r="O59" s="17"/>
    </row>
    <row r="60" spans="2:15" ht="15.75" customHeight="1" outlineLevel="1">
      <c r="B60" s="19">
        <v>3342</v>
      </c>
      <c r="C60" s="19"/>
      <c r="D60" s="19" t="s">
        <v>109</v>
      </c>
      <c r="E60" s="19"/>
      <c r="F60" s="19"/>
      <c r="G60" s="11">
        <v>10000</v>
      </c>
      <c r="H60" s="11">
        <v>0</v>
      </c>
      <c r="I60" s="11">
        <v>0</v>
      </c>
      <c r="J60" s="11">
        <v>10000</v>
      </c>
      <c r="K60" s="11">
        <v>0</v>
      </c>
      <c r="L60" s="11">
        <v>0</v>
      </c>
      <c r="M60" s="11">
        <v>0</v>
      </c>
      <c r="N60" s="20">
        <v>0</v>
      </c>
      <c r="O60" s="20"/>
    </row>
    <row r="61" spans="2:15" ht="12.75" outlineLevel="1">
      <c r="B61" s="19" t="s">
        <v>110</v>
      </c>
      <c r="C61" s="17"/>
      <c r="D61" s="19" t="s">
        <v>111</v>
      </c>
      <c r="E61" s="17"/>
      <c r="F61" s="17"/>
      <c r="G61" s="11">
        <v>34800</v>
      </c>
      <c r="H61" s="11">
        <v>0</v>
      </c>
      <c r="I61" s="11">
        <v>2405</v>
      </c>
      <c r="J61" s="11">
        <v>32395</v>
      </c>
      <c r="K61" s="11">
        <v>32395</v>
      </c>
      <c r="L61" s="11">
        <v>32395</v>
      </c>
      <c r="M61" s="11">
        <v>32395</v>
      </c>
      <c r="N61" s="20">
        <v>22187</v>
      </c>
      <c r="O61" s="17"/>
    </row>
    <row r="62" spans="2:15" ht="12.75" outlineLevel="1">
      <c r="B62" s="19" t="s">
        <v>112</v>
      </c>
      <c r="C62" s="17"/>
      <c r="D62" s="19" t="s">
        <v>113</v>
      </c>
      <c r="E62" s="17"/>
      <c r="F62" s="17"/>
      <c r="G62" s="11">
        <v>3000</v>
      </c>
      <c r="H62" s="11">
        <v>1878.04</v>
      </c>
      <c r="I62" s="11">
        <v>3000</v>
      </c>
      <c r="J62" s="11">
        <v>1878.04</v>
      </c>
      <c r="K62" s="11">
        <v>1878.04</v>
      </c>
      <c r="L62" s="11">
        <v>1878.04</v>
      </c>
      <c r="M62" s="11">
        <v>1878.04</v>
      </c>
      <c r="N62" s="20">
        <v>1878.04</v>
      </c>
      <c r="O62" s="17"/>
    </row>
    <row r="63" spans="2:15" ht="12.75" outlineLevel="1">
      <c r="B63" s="19" t="s">
        <v>114</v>
      </c>
      <c r="C63" s="17"/>
      <c r="D63" s="19" t="s">
        <v>115</v>
      </c>
      <c r="E63" s="17"/>
      <c r="F63" s="17"/>
      <c r="G63" s="11">
        <v>0</v>
      </c>
      <c r="H63" s="11">
        <v>31848</v>
      </c>
      <c r="I63" s="11">
        <v>0</v>
      </c>
      <c r="J63" s="11">
        <v>31848</v>
      </c>
      <c r="K63" s="11">
        <v>0</v>
      </c>
      <c r="L63" s="11">
        <v>0</v>
      </c>
      <c r="M63" s="11">
        <v>0</v>
      </c>
      <c r="N63" s="20">
        <v>0</v>
      </c>
      <c r="O63" s="17"/>
    </row>
    <row r="64" spans="2:15" ht="12.75" outlineLevel="1">
      <c r="B64" s="19" t="s">
        <v>116</v>
      </c>
      <c r="C64" s="17"/>
      <c r="D64" s="19" t="s">
        <v>117</v>
      </c>
      <c r="E64" s="17"/>
      <c r="F64" s="17"/>
      <c r="G64" s="11">
        <v>1000</v>
      </c>
      <c r="H64" s="11">
        <v>0</v>
      </c>
      <c r="I64" s="11">
        <v>1000</v>
      </c>
      <c r="J64" s="11">
        <v>0</v>
      </c>
      <c r="K64" s="11">
        <v>0</v>
      </c>
      <c r="L64" s="11">
        <v>0</v>
      </c>
      <c r="M64" s="11">
        <v>0</v>
      </c>
      <c r="N64" s="20">
        <v>0</v>
      </c>
      <c r="O64" s="17"/>
    </row>
    <row r="65" spans="2:15" ht="18.75" customHeight="1" outlineLevel="1">
      <c r="B65" s="19" t="s">
        <v>118</v>
      </c>
      <c r="C65" s="17"/>
      <c r="D65" s="19" t="s">
        <v>119</v>
      </c>
      <c r="E65" s="17"/>
      <c r="F65" s="17"/>
      <c r="G65" s="11">
        <v>43500</v>
      </c>
      <c r="H65" s="11">
        <v>11004.69</v>
      </c>
      <c r="I65" s="11">
        <v>23780</v>
      </c>
      <c r="J65" s="11">
        <v>30724.69</v>
      </c>
      <c r="K65" s="11">
        <v>30724.69</v>
      </c>
      <c r="L65" s="11">
        <v>30724.69</v>
      </c>
      <c r="M65" s="11">
        <v>30724.69</v>
      </c>
      <c r="N65" s="20">
        <v>30724.69</v>
      </c>
      <c r="O65" s="17"/>
    </row>
    <row r="66" spans="2:15" ht="33" customHeight="1" outlineLevel="1">
      <c r="B66" s="19" t="s">
        <v>120</v>
      </c>
      <c r="C66" s="17"/>
      <c r="D66" s="19" t="s">
        <v>121</v>
      </c>
      <c r="E66" s="17"/>
      <c r="F66" s="17"/>
      <c r="G66" s="11">
        <v>16500</v>
      </c>
      <c r="H66" s="11">
        <v>36375.9</v>
      </c>
      <c r="I66" s="11">
        <v>5555.71</v>
      </c>
      <c r="J66" s="11">
        <v>47320.19</v>
      </c>
      <c r="K66" s="11">
        <v>42320.19</v>
      </c>
      <c r="L66" s="11">
        <v>42320.19</v>
      </c>
      <c r="M66" s="11">
        <v>42320.19</v>
      </c>
      <c r="N66" s="20">
        <v>42320.19</v>
      </c>
      <c r="O66" s="17"/>
    </row>
    <row r="67" spans="2:15" ht="27.75" customHeight="1" outlineLevel="1">
      <c r="B67" s="19" t="s">
        <v>122</v>
      </c>
      <c r="C67" s="17"/>
      <c r="D67" s="19" t="s">
        <v>123</v>
      </c>
      <c r="E67" s="17"/>
      <c r="F67" s="17"/>
      <c r="G67" s="11">
        <v>5600</v>
      </c>
      <c r="H67" s="11">
        <v>0</v>
      </c>
      <c r="I67" s="11">
        <v>0</v>
      </c>
      <c r="J67" s="11">
        <v>5600</v>
      </c>
      <c r="K67" s="11">
        <v>0</v>
      </c>
      <c r="L67" s="11">
        <v>0</v>
      </c>
      <c r="M67" s="11">
        <v>0</v>
      </c>
      <c r="N67" s="20">
        <v>0</v>
      </c>
      <c r="O67" s="17"/>
    </row>
    <row r="68" spans="2:15" ht="29.25" customHeight="1" outlineLevel="1">
      <c r="B68" s="19" t="s">
        <v>124</v>
      </c>
      <c r="C68" s="17"/>
      <c r="D68" s="19" t="s">
        <v>125</v>
      </c>
      <c r="E68" s="17"/>
      <c r="F68" s="17"/>
      <c r="G68" s="11">
        <v>17250</v>
      </c>
      <c r="H68" s="11">
        <v>7735.2</v>
      </c>
      <c r="I68" s="11">
        <v>750</v>
      </c>
      <c r="J68" s="11">
        <v>24235.2</v>
      </c>
      <c r="K68" s="11">
        <v>20680.35</v>
      </c>
      <c r="L68" s="11">
        <v>15112.35</v>
      </c>
      <c r="M68" s="11">
        <v>15112.35</v>
      </c>
      <c r="N68" s="20">
        <v>9235.2</v>
      </c>
      <c r="O68" s="17"/>
    </row>
    <row r="69" spans="2:15" ht="21.75" customHeight="1" outlineLevel="1">
      <c r="B69" s="19" t="s">
        <v>126</v>
      </c>
      <c r="C69" s="17"/>
      <c r="D69" s="19" t="s">
        <v>127</v>
      </c>
      <c r="E69" s="17"/>
      <c r="F69" s="17"/>
      <c r="G69" s="11">
        <v>33495</v>
      </c>
      <c r="H69" s="11">
        <v>0</v>
      </c>
      <c r="I69" s="11">
        <v>5481</v>
      </c>
      <c r="J69" s="11">
        <v>28014</v>
      </c>
      <c r="K69" s="11">
        <v>28014</v>
      </c>
      <c r="L69" s="11">
        <v>28014</v>
      </c>
      <c r="M69" s="11">
        <v>28014</v>
      </c>
      <c r="N69" s="20">
        <v>19082</v>
      </c>
      <c r="O69" s="17"/>
    </row>
    <row r="70" spans="2:15" ht="12.75" outlineLevel="1">
      <c r="B70" s="19" t="s">
        <v>128</v>
      </c>
      <c r="C70" s="17"/>
      <c r="D70" s="19" t="s">
        <v>129</v>
      </c>
      <c r="E70" s="17"/>
      <c r="F70" s="17"/>
      <c r="G70" s="11">
        <v>6000</v>
      </c>
      <c r="H70" s="11">
        <v>2971</v>
      </c>
      <c r="I70" s="11">
        <v>2460</v>
      </c>
      <c r="J70" s="11">
        <v>6511</v>
      </c>
      <c r="K70" s="11">
        <v>5511</v>
      </c>
      <c r="L70" s="11">
        <v>5511</v>
      </c>
      <c r="M70" s="11">
        <v>5511</v>
      </c>
      <c r="N70" s="20">
        <v>3971</v>
      </c>
      <c r="O70" s="17"/>
    </row>
    <row r="71" spans="2:15" ht="12.75" outlineLevel="1">
      <c r="B71" s="19" t="s">
        <v>130</v>
      </c>
      <c r="C71" s="17"/>
      <c r="D71" s="19" t="s">
        <v>131</v>
      </c>
      <c r="E71" s="17"/>
      <c r="F71" s="17"/>
      <c r="G71" s="11">
        <v>65560</v>
      </c>
      <c r="H71" s="11">
        <v>4929.55</v>
      </c>
      <c r="I71" s="11">
        <v>26084.91</v>
      </c>
      <c r="J71" s="11">
        <v>44404.64</v>
      </c>
      <c r="K71" s="11">
        <v>26403.64</v>
      </c>
      <c r="L71" s="11">
        <v>26403.64</v>
      </c>
      <c r="M71" s="11">
        <v>26403.64</v>
      </c>
      <c r="N71" s="20">
        <v>7431.68</v>
      </c>
      <c r="O71" s="17"/>
    </row>
    <row r="72" spans="2:15" ht="12.75" outlineLevel="1">
      <c r="B72" s="19" t="s">
        <v>132</v>
      </c>
      <c r="C72" s="17"/>
      <c r="D72" s="19" t="s">
        <v>133</v>
      </c>
      <c r="E72" s="17"/>
      <c r="F72" s="17"/>
      <c r="G72" s="11">
        <v>75000</v>
      </c>
      <c r="H72" s="11">
        <v>75000</v>
      </c>
      <c r="I72" s="11">
        <v>104212</v>
      </c>
      <c r="J72" s="11">
        <v>45788</v>
      </c>
      <c r="K72" s="11">
        <v>45788</v>
      </c>
      <c r="L72" s="11">
        <v>45788</v>
      </c>
      <c r="M72" s="11">
        <v>45788</v>
      </c>
      <c r="N72" s="20">
        <v>24359</v>
      </c>
      <c r="O72" s="17"/>
    </row>
    <row r="73" spans="2:15" ht="12.75" outlineLevel="1">
      <c r="B73" s="19" t="s">
        <v>134</v>
      </c>
      <c r="C73" s="17"/>
      <c r="D73" s="19" t="s">
        <v>135</v>
      </c>
      <c r="E73" s="17"/>
      <c r="F73" s="17"/>
      <c r="G73" s="11">
        <v>9000</v>
      </c>
      <c r="H73" s="11">
        <v>0</v>
      </c>
      <c r="I73" s="11">
        <v>2573</v>
      </c>
      <c r="J73" s="11">
        <v>6427</v>
      </c>
      <c r="K73" s="11">
        <v>3427</v>
      </c>
      <c r="L73" s="11">
        <v>3427</v>
      </c>
      <c r="M73" s="11">
        <v>3427</v>
      </c>
      <c r="N73" s="20">
        <v>3427</v>
      </c>
      <c r="O73" s="17"/>
    </row>
    <row r="74" spans="2:15" ht="12.75" outlineLevel="1">
      <c r="B74" s="19" t="s">
        <v>136</v>
      </c>
      <c r="C74" s="17"/>
      <c r="D74" s="19" t="s">
        <v>137</v>
      </c>
      <c r="E74" s="17"/>
      <c r="F74" s="17"/>
      <c r="G74" s="11">
        <v>114800</v>
      </c>
      <c r="H74" s="11">
        <v>0</v>
      </c>
      <c r="I74" s="11">
        <v>63455.13</v>
      </c>
      <c r="J74" s="11">
        <v>51344.87</v>
      </c>
      <c r="K74" s="11">
        <v>36797.87</v>
      </c>
      <c r="L74" s="11">
        <v>36797.87</v>
      </c>
      <c r="M74" s="11">
        <v>36797.87</v>
      </c>
      <c r="N74" s="20">
        <v>36797.87</v>
      </c>
      <c r="O74" s="17"/>
    </row>
    <row r="75" spans="2:15" ht="12.75" outlineLevel="1">
      <c r="B75" s="19" t="s">
        <v>138</v>
      </c>
      <c r="C75" s="17"/>
      <c r="D75" s="19" t="s">
        <v>139</v>
      </c>
      <c r="E75" s="17"/>
      <c r="F75" s="17"/>
      <c r="G75" s="11">
        <v>12000</v>
      </c>
      <c r="H75" s="11">
        <v>0</v>
      </c>
      <c r="I75" s="11">
        <v>12000</v>
      </c>
      <c r="J75" s="11">
        <v>0</v>
      </c>
      <c r="K75" s="11">
        <v>0</v>
      </c>
      <c r="L75" s="11">
        <v>0</v>
      </c>
      <c r="M75" s="11">
        <v>0</v>
      </c>
      <c r="N75" s="20">
        <v>0</v>
      </c>
      <c r="O75" s="17"/>
    </row>
    <row r="76" spans="2:15" ht="12.75" outlineLevel="1">
      <c r="B76" s="19" t="s">
        <v>140</v>
      </c>
      <c r="C76" s="17"/>
      <c r="D76" s="19" t="s">
        <v>141</v>
      </c>
      <c r="E76" s="17"/>
      <c r="F76" s="17"/>
      <c r="G76" s="11">
        <v>70256</v>
      </c>
      <c r="H76" s="11">
        <v>12081.5</v>
      </c>
      <c r="I76" s="11">
        <v>36554.3</v>
      </c>
      <c r="J76" s="11">
        <v>45783.2</v>
      </c>
      <c r="K76" s="11">
        <v>45783.2</v>
      </c>
      <c r="L76" s="11">
        <v>45783.2</v>
      </c>
      <c r="M76" s="11">
        <v>45783.2</v>
      </c>
      <c r="N76" s="20">
        <v>33701.8</v>
      </c>
      <c r="O76" s="17"/>
    </row>
    <row r="77" spans="2:15" ht="12.75" outlineLevel="1">
      <c r="B77" s="19" t="s">
        <v>142</v>
      </c>
      <c r="C77" s="17"/>
      <c r="D77" s="19" t="s">
        <v>143</v>
      </c>
      <c r="E77" s="17"/>
      <c r="F77" s="17"/>
      <c r="G77" s="11">
        <v>18700</v>
      </c>
      <c r="H77" s="11">
        <v>121</v>
      </c>
      <c r="I77" s="11">
        <v>9294</v>
      </c>
      <c r="J77" s="11">
        <v>9527</v>
      </c>
      <c r="K77" s="11">
        <v>5816</v>
      </c>
      <c r="L77" s="11">
        <v>5816</v>
      </c>
      <c r="M77" s="11">
        <v>5816</v>
      </c>
      <c r="N77" s="20">
        <v>5816</v>
      </c>
      <c r="O77" s="17"/>
    </row>
    <row r="78" spans="2:15" ht="12.75" outlineLevel="1">
      <c r="B78" s="19" t="s">
        <v>144</v>
      </c>
      <c r="C78" s="17"/>
      <c r="D78" s="19" t="s">
        <v>145</v>
      </c>
      <c r="E78" s="17"/>
      <c r="F78" s="17"/>
      <c r="G78" s="11">
        <v>145905</v>
      </c>
      <c r="H78" s="11">
        <v>0</v>
      </c>
      <c r="I78" s="11">
        <v>0</v>
      </c>
      <c r="J78" s="11">
        <v>145905</v>
      </c>
      <c r="K78" s="11">
        <v>583620</v>
      </c>
      <c r="L78" s="11">
        <v>135550.27</v>
      </c>
      <c r="M78" s="11">
        <v>135550.27</v>
      </c>
      <c r="N78" s="20">
        <v>90029.89</v>
      </c>
      <c r="O78" s="17"/>
    </row>
    <row r="79" spans="2:15" ht="18" customHeight="1" outlineLevel="1">
      <c r="B79" s="19" t="s">
        <v>146</v>
      </c>
      <c r="C79" s="17"/>
      <c r="D79" s="19" t="s">
        <v>147</v>
      </c>
      <c r="E79" s="17"/>
      <c r="F79" s="17"/>
      <c r="G79" s="11">
        <v>48201</v>
      </c>
      <c r="H79" s="11">
        <v>0</v>
      </c>
      <c r="I79" s="11">
        <v>0</v>
      </c>
      <c r="J79" s="11">
        <v>48201</v>
      </c>
      <c r="K79" s="11">
        <v>192804</v>
      </c>
      <c r="L79" s="11">
        <v>44730.59</v>
      </c>
      <c r="M79" s="11">
        <v>44730.59</v>
      </c>
      <c r="N79" s="20">
        <v>29708.89</v>
      </c>
      <c r="O79" s="17"/>
    </row>
    <row r="80" spans="2:15" ht="18" customHeight="1">
      <c r="B80" s="16" t="s">
        <v>148</v>
      </c>
      <c r="C80" s="17"/>
      <c r="D80" s="16" t="s">
        <v>149</v>
      </c>
      <c r="E80" s="17"/>
      <c r="F80" s="17"/>
      <c r="G80" s="10">
        <v>289716</v>
      </c>
      <c r="H80" s="10">
        <v>2524.5</v>
      </c>
      <c r="I80" s="10">
        <v>2524.5</v>
      </c>
      <c r="J80" s="10">
        <v>289716</v>
      </c>
      <c r="K80" s="10">
        <v>1313918.91</v>
      </c>
      <c r="L80" s="10">
        <v>295364.58</v>
      </c>
      <c r="M80" s="10">
        <v>295364.58</v>
      </c>
      <c r="N80" s="18">
        <v>290464.58</v>
      </c>
      <c r="O80" s="17"/>
    </row>
    <row r="81" spans="2:15" ht="12.75" outlineLevel="1">
      <c r="B81" s="19" t="s">
        <v>150</v>
      </c>
      <c r="C81" s="17"/>
      <c r="D81" s="19" t="s">
        <v>151</v>
      </c>
      <c r="E81" s="17"/>
      <c r="F81" s="17"/>
      <c r="G81" s="11">
        <v>259716</v>
      </c>
      <c r="H81" s="11">
        <v>2524.5</v>
      </c>
      <c r="I81" s="11">
        <v>2524.5</v>
      </c>
      <c r="J81" s="11">
        <v>259716</v>
      </c>
      <c r="K81" s="11">
        <v>1290418.91</v>
      </c>
      <c r="L81" s="11">
        <v>271864.58</v>
      </c>
      <c r="M81" s="11">
        <v>271864.58</v>
      </c>
      <c r="N81" s="20">
        <v>271864.58</v>
      </c>
      <c r="O81" s="17"/>
    </row>
    <row r="82" spans="2:15" ht="12.75" outlineLevel="1">
      <c r="B82" s="19" t="s">
        <v>152</v>
      </c>
      <c r="C82" s="17"/>
      <c r="D82" s="19" t="s">
        <v>153</v>
      </c>
      <c r="E82" s="17"/>
      <c r="F82" s="17"/>
      <c r="G82" s="11">
        <v>30000</v>
      </c>
      <c r="H82" s="11">
        <v>0</v>
      </c>
      <c r="I82" s="11">
        <v>0</v>
      </c>
      <c r="J82" s="11">
        <v>30000</v>
      </c>
      <c r="K82" s="11">
        <v>23500</v>
      </c>
      <c r="L82" s="11">
        <v>23500</v>
      </c>
      <c r="M82" s="11">
        <v>23500</v>
      </c>
      <c r="N82" s="20">
        <v>18600</v>
      </c>
      <c r="O82" s="17"/>
    </row>
    <row r="83" spans="2:15" ht="12.75">
      <c r="B83" s="16" t="s">
        <v>154</v>
      </c>
      <c r="C83" s="17"/>
      <c r="D83" s="16" t="s">
        <v>155</v>
      </c>
      <c r="E83" s="17"/>
      <c r="F83" s="17"/>
      <c r="G83" s="10">
        <v>1234998</v>
      </c>
      <c r="H83" s="10">
        <v>0</v>
      </c>
      <c r="I83" s="10">
        <v>0</v>
      </c>
      <c r="J83" s="10">
        <v>1234998</v>
      </c>
      <c r="K83" s="10">
        <v>4000000</v>
      </c>
      <c r="L83" s="10">
        <v>1234998</v>
      </c>
      <c r="M83" s="10">
        <v>1234998</v>
      </c>
      <c r="N83" s="18">
        <v>1234998</v>
      </c>
      <c r="O83" s="17"/>
    </row>
    <row r="84" spans="2:15" ht="12.75" outlineLevel="1">
      <c r="B84" s="19" t="s">
        <v>156</v>
      </c>
      <c r="C84" s="17"/>
      <c r="D84" s="19" t="s">
        <v>157</v>
      </c>
      <c r="E84" s="17"/>
      <c r="F84" s="17"/>
      <c r="G84" s="11">
        <v>1234998</v>
      </c>
      <c r="H84" s="11">
        <v>0</v>
      </c>
      <c r="I84" s="11">
        <v>0</v>
      </c>
      <c r="J84" s="11">
        <v>1234998</v>
      </c>
      <c r="K84" s="11">
        <v>4000000</v>
      </c>
      <c r="L84" s="11">
        <v>1234998</v>
      </c>
      <c r="M84" s="11">
        <v>1234998</v>
      </c>
      <c r="N84" s="20">
        <v>1234998</v>
      </c>
      <c r="O84" s="17"/>
    </row>
    <row r="85" spans="2:15" ht="12.75">
      <c r="B85" s="13" t="s">
        <v>158</v>
      </c>
      <c r="C85" s="14"/>
      <c r="D85" s="14"/>
      <c r="E85" s="14"/>
      <c r="F85" s="14"/>
      <c r="G85" s="12">
        <v>10596924</v>
      </c>
      <c r="H85" s="12">
        <v>522890.3</v>
      </c>
      <c r="I85" s="12">
        <v>414164.35</v>
      </c>
      <c r="J85" s="12">
        <v>10705649.95</v>
      </c>
      <c r="K85" s="12">
        <v>39281792.9</v>
      </c>
      <c r="L85" s="12">
        <v>9173015.41</v>
      </c>
      <c r="M85" s="12">
        <v>9173015.41</v>
      </c>
      <c r="N85" s="15">
        <v>8537617.54</v>
      </c>
      <c r="O85" s="14"/>
    </row>
    <row r="86" ht="409.5" customHeight="1" hidden="1"/>
  </sheetData>
  <sheetProtection/>
  <mergeCells count="227">
    <mergeCell ref="B60:C60"/>
    <mergeCell ref="D60:F60"/>
    <mergeCell ref="N60:O60"/>
    <mergeCell ref="B34:C34"/>
    <mergeCell ref="D34:F34"/>
    <mergeCell ref="N34:O34"/>
    <mergeCell ref="B58:C58"/>
    <mergeCell ref="D58:F58"/>
    <mergeCell ref="N58:O58"/>
    <mergeCell ref="C3:D9"/>
    <mergeCell ref="F3:N3"/>
    <mergeCell ref="O3:O9"/>
    <mergeCell ref="F5:N5"/>
    <mergeCell ref="F7:N7"/>
    <mergeCell ref="F9:N9"/>
    <mergeCell ref="B12:C12"/>
    <mergeCell ref="D12:F12"/>
    <mergeCell ref="N12:O12"/>
    <mergeCell ref="B13:C13"/>
    <mergeCell ref="D13:F13"/>
    <mergeCell ref="N13:O13"/>
    <mergeCell ref="B14:C14"/>
    <mergeCell ref="D14:F14"/>
    <mergeCell ref="N14:O14"/>
    <mergeCell ref="B15:C15"/>
    <mergeCell ref="D15:F15"/>
    <mergeCell ref="N15:O15"/>
    <mergeCell ref="B16:C16"/>
    <mergeCell ref="D16:F16"/>
    <mergeCell ref="N16:O16"/>
    <mergeCell ref="B17:C17"/>
    <mergeCell ref="D17:F17"/>
    <mergeCell ref="N17:O17"/>
    <mergeCell ref="B18:C18"/>
    <mergeCell ref="D18:F18"/>
    <mergeCell ref="N18:O18"/>
    <mergeCell ref="B19:C19"/>
    <mergeCell ref="D19:F19"/>
    <mergeCell ref="N19:O19"/>
    <mergeCell ref="B20:C20"/>
    <mergeCell ref="D20:F20"/>
    <mergeCell ref="N20:O20"/>
    <mergeCell ref="B21:C21"/>
    <mergeCell ref="D21:F21"/>
    <mergeCell ref="N21:O21"/>
    <mergeCell ref="B22:C22"/>
    <mergeCell ref="D22:F22"/>
    <mergeCell ref="N22:O22"/>
    <mergeCell ref="B23:C23"/>
    <mergeCell ref="D23:F23"/>
    <mergeCell ref="N23:O23"/>
    <mergeCell ref="B24:C24"/>
    <mergeCell ref="D24:F24"/>
    <mergeCell ref="N24:O24"/>
    <mergeCell ref="B25:C25"/>
    <mergeCell ref="D25:F25"/>
    <mergeCell ref="N25:O25"/>
    <mergeCell ref="B26:C26"/>
    <mergeCell ref="D26:F26"/>
    <mergeCell ref="N26:O26"/>
    <mergeCell ref="B27:C27"/>
    <mergeCell ref="D27:F27"/>
    <mergeCell ref="N27:O27"/>
    <mergeCell ref="B28:C28"/>
    <mergeCell ref="D28:F28"/>
    <mergeCell ref="N28:O28"/>
    <mergeCell ref="B29:C29"/>
    <mergeCell ref="D29:F29"/>
    <mergeCell ref="N29:O29"/>
    <mergeCell ref="B30:C30"/>
    <mergeCell ref="D30:F30"/>
    <mergeCell ref="N30:O30"/>
    <mergeCell ref="B31:C31"/>
    <mergeCell ref="D31:F31"/>
    <mergeCell ref="N31:O31"/>
    <mergeCell ref="B32:C32"/>
    <mergeCell ref="D32:F32"/>
    <mergeCell ref="N32:O32"/>
    <mergeCell ref="B33:C33"/>
    <mergeCell ref="D33:F33"/>
    <mergeCell ref="N33:O33"/>
    <mergeCell ref="B35:C35"/>
    <mergeCell ref="D35:F35"/>
    <mergeCell ref="N35:O35"/>
    <mergeCell ref="B36:C36"/>
    <mergeCell ref="D36:F36"/>
    <mergeCell ref="N36:O36"/>
    <mergeCell ref="B37:C37"/>
    <mergeCell ref="D37:F37"/>
    <mergeCell ref="N37:O37"/>
    <mergeCell ref="B38:C38"/>
    <mergeCell ref="D38:F38"/>
    <mergeCell ref="N38:O38"/>
    <mergeCell ref="B39:C39"/>
    <mergeCell ref="D39:F39"/>
    <mergeCell ref="N39:O39"/>
    <mergeCell ref="B40:C40"/>
    <mergeCell ref="D40:F40"/>
    <mergeCell ref="N40:O40"/>
    <mergeCell ref="B41:C41"/>
    <mergeCell ref="D41:F41"/>
    <mergeCell ref="N41:O41"/>
    <mergeCell ref="B42:C42"/>
    <mergeCell ref="D42:F42"/>
    <mergeCell ref="N42:O42"/>
    <mergeCell ref="B43:C43"/>
    <mergeCell ref="D43:F43"/>
    <mergeCell ref="N43:O43"/>
    <mergeCell ref="B44:C44"/>
    <mergeCell ref="D44:F44"/>
    <mergeCell ref="N44:O44"/>
    <mergeCell ref="B45:C45"/>
    <mergeCell ref="D45:F45"/>
    <mergeCell ref="N45:O45"/>
    <mergeCell ref="B46:C46"/>
    <mergeCell ref="D46:F46"/>
    <mergeCell ref="N46:O46"/>
    <mergeCell ref="B47:C47"/>
    <mergeCell ref="D47:F47"/>
    <mergeCell ref="N47:O47"/>
    <mergeCell ref="B48:C48"/>
    <mergeCell ref="D48:F48"/>
    <mergeCell ref="N48:O48"/>
    <mergeCell ref="B49:C49"/>
    <mergeCell ref="D49:F49"/>
    <mergeCell ref="N49:O49"/>
    <mergeCell ref="B50:C50"/>
    <mergeCell ref="D50:F50"/>
    <mergeCell ref="N50:O50"/>
    <mergeCell ref="B51:C51"/>
    <mergeCell ref="D51:F51"/>
    <mergeCell ref="N51:O51"/>
    <mergeCell ref="B52:C52"/>
    <mergeCell ref="D52:F52"/>
    <mergeCell ref="N52:O52"/>
    <mergeCell ref="B53:C53"/>
    <mergeCell ref="D53:F53"/>
    <mergeCell ref="N53:O53"/>
    <mergeCell ref="B54:C54"/>
    <mergeCell ref="D54:F54"/>
    <mergeCell ref="N54:O54"/>
    <mergeCell ref="B55:C55"/>
    <mergeCell ref="D55:F55"/>
    <mergeCell ref="N55:O55"/>
    <mergeCell ref="B56:C56"/>
    <mergeCell ref="D56:F56"/>
    <mergeCell ref="N56:O56"/>
    <mergeCell ref="B57:C57"/>
    <mergeCell ref="D57:F57"/>
    <mergeCell ref="N57:O57"/>
    <mergeCell ref="B59:C59"/>
    <mergeCell ref="D59:F59"/>
    <mergeCell ref="N59:O59"/>
    <mergeCell ref="B61:C61"/>
    <mergeCell ref="D61:F61"/>
    <mergeCell ref="N61:O61"/>
    <mergeCell ref="B62:C62"/>
    <mergeCell ref="D62:F62"/>
    <mergeCell ref="N62:O62"/>
    <mergeCell ref="B63:C63"/>
    <mergeCell ref="D63:F63"/>
    <mergeCell ref="N63:O63"/>
    <mergeCell ref="B64:C64"/>
    <mergeCell ref="D64:F64"/>
    <mergeCell ref="N64:O64"/>
    <mergeCell ref="B65:C65"/>
    <mergeCell ref="D65:F65"/>
    <mergeCell ref="N65:O65"/>
    <mergeCell ref="B66:C66"/>
    <mergeCell ref="D66:F66"/>
    <mergeCell ref="N66:O66"/>
    <mergeCell ref="B67:C67"/>
    <mergeCell ref="D67:F67"/>
    <mergeCell ref="N67:O67"/>
    <mergeCell ref="B68:C68"/>
    <mergeCell ref="D68:F68"/>
    <mergeCell ref="N68:O68"/>
    <mergeCell ref="B69:C69"/>
    <mergeCell ref="D69:F69"/>
    <mergeCell ref="N69:O69"/>
    <mergeCell ref="B70:C70"/>
    <mergeCell ref="D70:F70"/>
    <mergeCell ref="N70:O70"/>
    <mergeCell ref="B71:C71"/>
    <mergeCell ref="D71:F71"/>
    <mergeCell ref="N71:O71"/>
    <mergeCell ref="B72:C72"/>
    <mergeCell ref="D72:F72"/>
    <mergeCell ref="N72:O72"/>
    <mergeCell ref="B73:C73"/>
    <mergeCell ref="D73:F73"/>
    <mergeCell ref="N73:O73"/>
    <mergeCell ref="B74:C74"/>
    <mergeCell ref="D74:F74"/>
    <mergeCell ref="N74:O74"/>
    <mergeCell ref="B75:C75"/>
    <mergeCell ref="D75:F75"/>
    <mergeCell ref="N75:O75"/>
    <mergeCell ref="B76:C76"/>
    <mergeCell ref="D76:F76"/>
    <mergeCell ref="N76:O76"/>
    <mergeCell ref="B77:C77"/>
    <mergeCell ref="D77:F77"/>
    <mergeCell ref="N77:O77"/>
    <mergeCell ref="B78:C78"/>
    <mergeCell ref="D78:F78"/>
    <mergeCell ref="N78:O78"/>
    <mergeCell ref="B79:C79"/>
    <mergeCell ref="D79:F79"/>
    <mergeCell ref="N79:O79"/>
    <mergeCell ref="B80:C80"/>
    <mergeCell ref="D80:F80"/>
    <mergeCell ref="N80:O80"/>
    <mergeCell ref="B81:C81"/>
    <mergeCell ref="D81:F81"/>
    <mergeCell ref="N81:O81"/>
    <mergeCell ref="B82:C82"/>
    <mergeCell ref="D82:F82"/>
    <mergeCell ref="N82:O82"/>
    <mergeCell ref="B85:F85"/>
    <mergeCell ref="N85:O85"/>
    <mergeCell ref="B83:C83"/>
    <mergeCell ref="D83:F83"/>
    <mergeCell ref="N83:O83"/>
    <mergeCell ref="B84:C84"/>
    <mergeCell ref="D84:F84"/>
    <mergeCell ref="N84:O84"/>
  </mergeCells>
  <printOptions/>
  <pageMargins left="0" right="0" top="0" bottom="0.6022562992125985" header="0" footer="0.1968503937007874"/>
  <pageSetup orientation="landscape"/>
  <headerFooter alignWithMargins="0">
    <oddFooter xml:space="preserve">&amp;L&amp;"Arial"&amp;7&amp;BSIACAM 2019 PRE_SIS_131&amp;B 
Impreso: 
&amp;I&amp;B25/07/2019 01:29 p. m.&amp;I&amp;B &amp;C&amp;"Courier New"&amp;4Tipo de Clave Presupuestal: E - ETIQUETADA, A - AMPLIACION, N - NORMAL, C - CENTRALIZADA, O - OBRA 
Periodo: Marzo Periodo FIA: 01/01/2019 FFA: 31/03/2019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5"/>
  <sheetViews>
    <sheetView tabSelected="1" zoomScale="140" zoomScaleNormal="140" zoomScalePageLayoutView="0" workbookViewId="0" topLeftCell="A7">
      <selection activeCell="N14" sqref="N14"/>
    </sheetView>
  </sheetViews>
  <sheetFormatPr defaultColWidth="9.140625" defaultRowHeight="12.75" outlineLevelRow="1"/>
  <cols>
    <col min="1" max="1" width="3.2812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0" width="13.421875" style="0" customWidth="1"/>
    <col min="11" max="11" width="14.421875" style="0" customWidth="1"/>
    <col min="12" max="12" width="21.00390625" style="0" customWidth="1"/>
  </cols>
  <sheetData>
    <row r="1" ht="13.5" customHeight="1"/>
    <row r="2" spans="2:12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1.25" customHeight="1">
      <c r="B3" s="4"/>
      <c r="C3" s="23"/>
      <c r="D3" s="23"/>
      <c r="F3" s="24" t="s">
        <v>0</v>
      </c>
      <c r="G3" s="23"/>
      <c r="H3" s="23"/>
      <c r="I3" s="23"/>
      <c r="J3" s="23"/>
      <c r="K3" s="23"/>
      <c r="L3" s="23"/>
    </row>
    <row r="4" spans="2:4" ht="0.75" customHeight="1">
      <c r="B4" s="4"/>
      <c r="C4" s="23"/>
      <c r="D4" s="23"/>
    </row>
    <row r="5" spans="2:12" ht="10.5" customHeight="1">
      <c r="B5" s="4"/>
      <c r="C5" s="23"/>
      <c r="D5" s="23"/>
      <c r="F5" s="25" t="s">
        <v>1</v>
      </c>
      <c r="G5" s="23"/>
      <c r="H5" s="23"/>
      <c r="I5" s="23"/>
      <c r="J5" s="23"/>
      <c r="K5" s="23"/>
      <c r="L5" s="23"/>
    </row>
    <row r="6" spans="2:4" ht="1.5" customHeight="1">
      <c r="B6" s="4"/>
      <c r="C6" s="23"/>
      <c r="D6" s="23"/>
    </row>
    <row r="7" spans="2:12" ht="9.75" customHeight="1">
      <c r="B7" s="4"/>
      <c r="C7" s="23"/>
      <c r="D7" s="23"/>
      <c r="F7" s="25" t="s">
        <v>2</v>
      </c>
      <c r="G7" s="23"/>
      <c r="H7" s="23"/>
      <c r="I7" s="23"/>
      <c r="J7" s="23"/>
      <c r="K7" s="23"/>
      <c r="L7" s="23"/>
    </row>
    <row r="8" spans="2:4" ht="1.5" customHeight="1">
      <c r="B8" s="4"/>
      <c r="C8" s="23"/>
      <c r="D8" s="23"/>
    </row>
    <row r="9" spans="2:12" ht="19.5" customHeight="1">
      <c r="B9" s="4"/>
      <c r="C9" s="23"/>
      <c r="D9" s="23"/>
      <c r="F9" s="25" t="s">
        <v>3</v>
      </c>
      <c r="G9" s="23"/>
      <c r="H9" s="23"/>
      <c r="I9" s="23"/>
      <c r="J9" s="23"/>
      <c r="K9" s="23"/>
      <c r="L9" s="23"/>
    </row>
    <row r="10" spans="2:12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1.5" customHeight="1"/>
    <row r="12" spans="2:12" ht="19.5">
      <c r="B12" s="26" t="s">
        <v>4</v>
      </c>
      <c r="C12" s="28"/>
      <c r="D12" s="26" t="s">
        <v>5</v>
      </c>
      <c r="E12" s="27"/>
      <c r="F12" s="28"/>
      <c r="G12" s="9" t="s">
        <v>6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</row>
    <row r="13" spans="2:12" ht="12.75">
      <c r="B13" s="16" t="s">
        <v>14</v>
      </c>
      <c r="C13" s="17"/>
      <c r="D13" s="16" t="s">
        <v>15</v>
      </c>
      <c r="E13" s="17"/>
      <c r="F13" s="17"/>
      <c r="G13" s="10">
        <f>SUM(G14:G27)</f>
        <v>8098242</v>
      </c>
      <c r="H13" s="10">
        <f>SUM(H14:H27)</f>
        <v>8260306.5</v>
      </c>
      <c r="I13" s="10">
        <f>SUM(I14:I27)</f>
        <v>186854.99000000017</v>
      </c>
      <c r="J13" s="10">
        <f>SUM(J14:J27)</f>
        <v>7429239.8999999985</v>
      </c>
      <c r="K13" s="10">
        <f>SUM(K14:K27)</f>
        <v>7429239.8999999985</v>
      </c>
      <c r="L13" s="10">
        <f>SUM(L14:L27)</f>
        <v>7559239.8999999985</v>
      </c>
    </row>
    <row r="14" spans="2:12" ht="12.75" outlineLevel="1">
      <c r="B14" s="19" t="s">
        <v>16</v>
      </c>
      <c r="C14" s="17"/>
      <c r="D14" s="19" t="s">
        <v>17</v>
      </c>
      <c r="E14" s="17"/>
      <c r="F14" s="17"/>
      <c r="G14" s="11">
        <f>+ANUAL!G14-'ENERO MARZO'!G14</f>
        <v>3853347</v>
      </c>
      <c r="H14" s="11">
        <f>+ANUAL!J14-'ENERO MARZO'!J14</f>
        <v>3853347</v>
      </c>
      <c r="I14" s="11">
        <f>+ANUAL!K14-'ENERO MARZO'!K14</f>
        <v>0</v>
      </c>
      <c r="J14" s="11">
        <f>+ANUAL!L14-'ENERO MARZO'!L14</f>
        <v>3472610.88</v>
      </c>
      <c r="K14" s="11">
        <f>+ANUAL!M14-'ENERO MARZO'!M14</f>
        <v>3472610.88</v>
      </c>
      <c r="L14" s="11">
        <f>+ANUAL!N14-'ENERO MARZO'!N14</f>
        <v>3472610.88</v>
      </c>
    </row>
    <row r="15" spans="2:12" ht="12.75" outlineLevel="1">
      <c r="B15" s="19" t="s">
        <v>18</v>
      </c>
      <c r="C15" s="17"/>
      <c r="D15" s="19" t="s">
        <v>19</v>
      </c>
      <c r="E15" s="17"/>
      <c r="F15" s="17"/>
      <c r="G15" s="11">
        <f>+ANUAL!G15-'ENERO MARZO'!G15</f>
        <v>660852</v>
      </c>
      <c r="H15" s="11">
        <f>+ANUAL!J15-'ENERO MARZO'!J15</f>
        <v>660852</v>
      </c>
      <c r="I15" s="11">
        <f>+ANUAL!K15-'ENERO MARZO'!K15</f>
        <v>0</v>
      </c>
      <c r="J15" s="11">
        <f>+ANUAL!L15-'ENERO MARZO'!L15</f>
        <v>720795.9299999999</v>
      </c>
      <c r="K15" s="11">
        <f>+ANUAL!M15-'ENERO MARZO'!M15</f>
        <v>720795.9299999999</v>
      </c>
      <c r="L15" s="11">
        <f>+ANUAL!N15-'ENERO MARZO'!N15</f>
        <v>720795.9299999999</v>
      </c>
    </row>
    <row r="16" spans="2:12" ht="19.5" customHeight="1" outlineLevel="1">
      <c r="B16" s="19" t="s">
        <v>20</v>
      </c>
      <c r="C16" s="17"/>
      <c r="D16" s="19" t="s">
        <v>21</v>
      </c>
      <c r="E16" s="17"/>
      <c r="F16" s="17"/>
      <c r="G16" s="11">
        <f>+ANUAL!G16-'ENERO MARZO'!G16</f>
        <v>14043</v>
      </c>
      <c r="H16" s="11">
        <f>+ANUAL!J16-'ENERO MARZO'!J16</f>
        <v>14043</v>
      </c>
      <c r="I16" s="11">
        <f>+ANUAL!K16-'ENERO MARZO'!K16</f>
        <v>0</v>
      </c>
      <c r="J16" s="11">
        <f>+ANUAL!L16-'ENERO MARZO'!L16</f>
        <v>13244</v>
      </c>
      <c r="K16" s="11">
        <f>+ANUAL!M16-'ENERO MARZO'!M16</f>
        <v>13244</v>
      </c>
      <c r="L16" s="11">
        <f>+ANUAL!N16-'ENERO MARZO'!N16</f>
        <v>13244</v>
      </c>
    </row>
    <row r="17" spans="2:12" ht="12.75" outlineLevel="1">
      <c r="B17" s="19" t="s">
        <v>22</v>
      </c>
      <c r="C17" s="17"/>
      <c r="D17" s="19" t="s">
        <v>23</v>
      </c>
      <c r="E17" s="17"/>
      <c r="F17" s="17"/>
      <c r="G17" s="11">
        <f>+ANUAL!G17-'ENERO MARZO'!G17</f>
        <v>276018</v>
      </c>
      <c r="H17" s="11">
        <f>+ANUAL!J17-'ENERO MARZO'!J17</f>
        <v>276018</v>
      </c>
      <c r="I17" s="11">
        <f>+ANUAL!K17-'ENERO MARZO'!K17</f>
        <v>0</v>
      </c>
      <c r="J17" s="11">
        <f>+ANUAL!L17-'ENERO MARZO'!L17</f>
        <v>151969.32</v>
      </c>
      <c r="K17" s="11">
        <f>+ANUAL!M17-'ENERO MARZO'!M17</f>
        <v>151969.32</v>
      </c>
      <c r="L17" s="11">
        <f>+ANUAL!N17-'ENERO MARZO'!N17</f>
        <v>151969.32</v>
      </c>
    </row>
    <row r="18" spans="2:12" ht="12.75" outlineLevel="1">
      <c r="B18" s="19" t="s">
        <v>24</v>
      </c>
      <c r="C18" s="17"/>
      <c r="D18" s="19" t="s">
        <v>25</v>
      </c>
      <c r="E18" s="17"/>
      <c r="F18" s="17"/>
      <c r="G18" s="11">
        <f>+ANUAL!G18-'ENERO MARZO'!G18</f>
        <v>0</v>
      </c>
      <c r="H18" s="11">
        <f>+ANUAL!J18-'ENERO MARZO'!J18</f>
        <v>0</v>
      </c>
      <c r="I18" s="11">
        <f>+ANUAL!K18-'ENERO MARZO'!K18</f>
        <v>0</v>
      </c>
      <c r="J18" s="11">
        <f>+ANUAL!L18-'ENERO MARZO'!L18</f>
        <v>2415.14</v>
      </c>
      <c r="K18" s="11">
        <f>+ANUAL!M18-'ENERO MARZO'!M18</f>
        <v>2415.14</v>
      </c>
      <c r="L18" s="11">
        <f>+ANUAL!N18-'ENERO MARZO'!N18</f>
        <v>2415.14</v>
      </c>
    </row>
    <row r="19" spans="2:12" ht="12.75" outlineLevel="1">
      <c r="B19" s="19" t="s">
        <v>26</v>
      </c>
      <c r="C19" s="17"/>
      <c r="D19" s="19" t="s">
        <v>27</v>
      </c>
      <c r="E19" s="17"/>
      <c r="F19" s="17"/>
      <c r="G19" s="11">
        <f>+ANUAL!G19-'ENERO MARZO'!G19</f>
        <v>0</v>
      </c>
      <c r="H19" s="11">
        <f>+ANUAL!J19-'ENERO MARZO'!J19</f>
        <v>0</v>
      </c>
      <c r="I19" s="11">
        <f>+ANUAL!K19-'ENERO MARZO'!K19</f>
        <v>0</v>
      </c>
      <c r="J19" s="11">
        <f>+ANUAL!L19-'ENERO MARZO'!L19</f>
        <v>0</v>
      </c>
      <c r="K19" s="11">
        <f>+ANUAL!M19-'ENERO MARZO'!M19</f>
        <v>0</v>
      </c>
      <c r="L19" s="11">
        <f>+ANUAL!N19-'ENERO MARZO'!N19</f>
        <v>0</v>
      </c>
    </row>
    <row r="20" spans="2:12" ht="12.75" outlineLevel="1">
      <c r="B20" s="19" t="s">
        <v>28</v>
      </c>
      <c r="C20" s="17"/>
      <c r="D20" s="19" t="s">
        <v>29</v>
      </c>
      <c r="E20" s="17"/>
      <c r="F20" s="17"/>
      <c r="G20" s="11">
        <f>+ANUAL!G20-'ENERO MARZO'!G20</f>
        <v>135000</v>
      </c>
      <c r="H20" s="11">
        <f>+ANUAL!J20-'ENERO MARZO'!J20</f>
        <v>135000</v>
      </c>
      <c r="I20" s="11">
        <f>+ANUAL!K20-'ENERO MARZO'!K20</f>
        <v>0</v>
      </c>
      <c r="J20" s="11">
        <f>+ANUAL!L20-'ENERO MARZO'!L20</f>
        <v>0</v>
      </c>
      <c r="K20" s="11">
        <f>+ANUAL!M20-'ENERO MARZO'!M20</f>
        <v>0</v>
      </c>
      <c r="L20" s="11">
        <f>+ANUAL!N20-'ENERO MARZO'!N20</f>
        <v>0</v>
      </c>
    </row>
    <row r="21" spans="2:12" ht="12.75" outlineLevel="1">
      <c r="B21" s="19" t="s">
        <v>30</v>
      </c>
      <c r="C21" s="17"/>
      <c r="D21" s="19" t="s">
        <v>31</v>
      </c>
      <c r="E21" s="17"/>
      <c r="F21" s="17"/>
      <c r="G21" s="11">
        <f>+ANUAL!G21-'ENERO MARZO'!G21</f>
        <v>351900</v>
      </c>
      <c r="H21" s="11">
        <f>+ANUAL!J21-'ENERO MARZO'!J21</f>
        <v>351900</v>
      </c>
      <c r="I21" s="11">
        <f>+ANUAL!K21-'ENERO MARZO'!K21</f>
        <v>0</v>
      </c>
      <c r="J21" s="11">
        <f>+ANUAL!L21-'ENERO MARZO'!L21</f>
        <v>265236.67000000004</v>
      </c>
      <c r="K21" s="11">
        <f>+ANUAL!M21-'ENERO MARZO'!M21</f>
        <v>265236.67000000004</v>
      </c>
      <c r="L21" s="11">
        <f>+ANUAL!N21-'ENERO MARZO'!N21</f>
        <v>265236.67000000004</v>
      </c>
    </row>
    <row r="22" spans="2:12" ht="12.75" outlineLevel="1">
      <c r="B22" s="19" t="s">
        <v>32</v>
      </c>
      <c r="C22" s="17"/>
      <c r="D22" s="19" t="s">
        <v>33</v>
      </c>
      <c r="E22" s="17"/>
      <c r="F22" s="17"/>
      <c r="G22" s="11">
        <f>+ANUAL!G22-'ENERO MARZO'!G22</f>
        <v>984954</v>
      </c>
      <c r="H22" s="11">
        <f>+ANUAL!J22-'ENERO MARZO'!J22</f>
        <v>994379.54</v>
      </c>
      <c r="I22" s="11">
        <f>+ANUAL!K22-'ENERO MARZO'!K22</f>
        <v>230425.54000000004</v>
      </c>
      <c r="J22" s="11">
        <f>+ANUAL!L22-'ENERO MARZO'!L22</f>
        <v>880373.63</v>
      </c>
      <c r="K22" s="11">
        <f>+ANUAL!M22-'ENERO MARZO'!M22</f>
        <v>880373.63</v>
      </c>
      <c r="L22" s="11">
        <f>+ANUAL!N22-'ENERO MARZO'!N22</f>
        <v>1010373.63</v>
      </c>
    </row>
    <row r="23" spans="2:12" ht="12.75" outlineLevel="1">
      <c r="B23" s="19" t="s">
        <v>34</v>
      </c>
      <c r="C23" s="17"/>
      <c r="D23" s="19" t="s">
        <v>35</v>
      </c>
      <c r="E23" s="17"/>
      <c r="F23" s="17"/>
      <c r="G23" s="11">
        <f>+ANUAL!G23-'ENERO MARZO'!G23</f>
        <v>992044</v>
      </c>
      <c r="H23" s="11">
        <f>+ANUAL!J23-'ENERO MARZO'!J23</f>
        <v>1113789.1999999997</v>
      </c>
      <c r="I23" s="11">
        <f>+ANUAL!K23-'ENERO MARZO'!K23</f>
        <v>-95350.35999999987</v>
      </c>
      <c r="J23" s="11">
        <f>+ANUAL!L23-'ENERO MARZO'!L23</f>
        <v>1073054.4</v>
      </c>
      <c r="K23" s="11">
        <f>+ANUAL!M23-'ENERO MARZO'!M23</f>
        <v>1073054.4</v>
      </c>
      <c r="L23" s="11">
        <f>+ANUAL!N23-'ENERO MARZO'!N23</f>
        <v>1073054.4</v>
      </c>
    </row>
    <row r="24" spans="2:12" ht="12.75" outlineLevel="1">
      <c r="B24" s="19" t="s">
        <v>36</v>
      </c>
      <c r="C24" s="17"/>
      <c r="D24" s="19" t="s">
        <v>37</v>
      </c>
      <c r="E24" s="17"/>
      <c r="F24" s="17"/>
      <c r="G24" s="11">
        <f>+ANUAL!G24-'ENERO MARZO'!G24</f>
        <v>463236</v>
      </c>
      <c r="H24" s="11">
        <f>+ANUAL!J24-'ENERO MARZO'!J24</f>
        <v>463236</v>
      </c>
      <c r="I24" s="11">
        <f>+ANUAL!K24-'ENERO MARZO'!K24</f>
        <v>0</v>
      </c>
      <c r="J24" s="11">
        <f>+ANUAL!L24-'ENERO MARZO'!L24</f>
        <v>428846.01999999996</v>
      </c>
      <c r="K24" s="11">
        <f>+ANUAL!M24-'ENERO MARZO'!M24</f>
        <v>428846.01999999996</v>
      </c>
      <c r="L24" s="11">
        <f>+ANUAL!N24-'ENERO MARZO'!N24</f>
        <v>428846.01999999996</v>
      </c>
    </row>
    <row r="25" spans="2:12" ht="12.75" outlineLevel="1">
      <c r="B25" s="19" t="s">
        <v>38</v>
      </c>
      <c r="C25" s="17"/>
      <c r="D25" s="19" t="s">
        <v>39</v>
      </c>
      <c r="E25" s="17"/>
      <c r="F25" s="17"/>
      <c r="G25" s="11">
        <f>+ANUAL!G25-'ENERO MARZO'!G25</f>
        <v>366848</v>
      </c>
      <c r="H25" s="11">
        <f>+ANUAL!J25-'ENERO MARZO'!J25</f>
        <v>397741.76000000007</v>
      </c>
      <c r="I25" s="11">
        <f>+ANUAL!K25-'ENERO MARZO'!K25</f>
        <v>30893.76000000001</v>
      </c>
      <c r="J25" s="11">
        <f>+ANUAL!L25-'ENERO MARZO'!L25</f>
        <v>399807.86</v>
      </c>
      <c r="K25" s="11">
        <f>+ANUAL!M25-'ENERO MARZO'!M25</f>
        <v>399807.86</v>
      </c>
      <c r="L25" s="11">
        <f>+ANUAL!N25-'ENERO MARZO'!N25</f>
        <v>399807.86</v>
      </c>
    </row>
    <row r="26" spans="2:12" ht="12.75" outlineLevel="1">
      <c r="B26" s="19" t="s">
        <v>40</v>
      </c>
      <c r="C26" s="17"/>
      <c r="D26" s="19" t="s">
        <v>41</v>
      </c>
      <c r="E26" s="17"/>
      <c r="F26" s="17"/>
      <c r="G26" s="11">
        <f>+ANUAL!G26-'ENERO MARZO'!G26</f>
        <v>0</v>
      </c>
      <c r="H26" s="11">
        <f>+ANUAL!J26-'ENERO MARZO'!J26</f>
        <v>0</v>
      </c>
      <c r="I26" s="11">
        <f>+ANUAL!K26-'ENERO MARZO'!K26</f>
        <v>20886.05</v>
      </c>
      <c r="J26" s="11">
        <f>+ANUAL!L26-'ENERO MARZO'!L26</f>
        <v>20886.05</v>
      </c>
      <c r="K26" s="11">
        <f>+ANUAL!M26-'ENERO MARZO'!M26</f>
        <v>20886.05</v>
      </c>
      <c r="L26" s="11">
        <f>+ANUAL!N26-'ENERO MARZO'!N26</f>
        <v>20886.05</v>
      </c>
    </row>
    <row r="27" spans="2:12" ht="17.25" customHeight="1" outlineLevel="1">
      <c r="B27" s="19" t="s">
        <v>42</v>
      </c>
      <c r="C27" s="17"/>
      <c r="D27" s="19" t="s">
        <v>43</v>
      </c>
      <c r="E27" s="17"/>
      <c r="F27" s="17"/>
      <c r="G27" s="11">
        <f>+ANUAL!G27-'ENERO MARZO'!G27</f>
        <v>0</v>
      </c>
      <c r="H27" s="11">
        <f>+ANUAL!J27-'ENERO MARZO'!J27</f>
        <v>0</v>
      </c>
      <c r="I27" s="11">
        <f>+ANUAL!K27-'ENERO MARZO'!K27</f>
        <v>0</v>
      </c>
      <c r="J27" s="11">
        <f>+ANUAL!L27-'ENERO MARZO'!L27</f>
        <v>0</v>
      </c>
      <c r="K27" s="11">
        <f>+ANUAL!M27-'ENERO MARZO'!M27</f>
        <v>0</v>
      </c>
      <c r="L27" s="11">
        <f>+ANUAL!N27-'ENERO MARZO'!N27</f>
        <v>0</v>
      </c>
    </row>
    <row r="28" spans="2:12" ht="12.75">
      <c r="B28" s="16" t="s">
        <v>44</v>
      </c>
      <c r="C28" s="17"/>
      <c r="D28" s="16" t="s">
        <v>45</v>
      </c>
      <c r="E28" s="17"/>
      <c r="F28" s="17"/>
      <c r="G28" s="10">
        <f>SUM(G29:G48)</f>
        <v>408700</v>
      </c>
      <c r="H28" s="10">
        <f>SUM(H29:H48)</f>
        <v>1126675.4200000002</v>
      </c>
      <c r="I28" s="10">
        <f>SUM(I29:I48)</f>
        <v>1085128.0699999998</v>
      </c>
      <c r="J28" s="10">
        <f>SUM(J29:J48)</f>
        <v>1080807.0599999998</v>
      </c>
      <c r="K28" s="10">
        <f>SUM(K29:K48)</f>
        <v>1080807.0599999998</v>
      </c>
      <c r="L28" s="10">
        <f>SUM(L29:L48)</f>
        <v>1101860.94</v>
      </c>
    </row>
    <row r="29" spans="2:12" ht="19.5" customHeight="1" outlineLevel="1">
      <c r="B29" s="19" t="s">
        <v>46</v>
      </c>
      <c r="C29" s="17"/>
      <c r="D29" s="19" t="s">
        <v>47</v>
      </c>
      <c r="E29" s="17"/>
      <c r="F29" s="17"/>
      <c r="G29" s="11">
        <f>+ANUAL!G29-'ENERO MARZO'!G29</f>
        <v>22500</v>
      </c>
      <c r="H29" s="11">
        <f>+ANUAL!J29-'ENERO MARZO'!J29</f>
        <v>76197.81999999999</v>
      </c>
      <c r="I29" s="11">
        <f>+ANUAL!K29-'ENERO MARZO'!K29</f>
        <v>73296.56</v>
      </c>
      <c r="J29" s="11">
        <f>+ANUAL!L29-'ENERO MARZO'!L29</f>
        <v>73296.56</v>
      </c>
      <c r="K29" s="11">
        <f>+ANUAL!M29-'ENERO MARZO'!M29</f>
        <v>73296.56</v>
      </c>
      <c r="L29" s="11">
        <f>+ANUAL!N29-'ENERO MARZO'!N29</f>
        <v>94350.44</v>
      </c>
    </row>
    <row r="30" spans="2:12" ht="12.75" outlineLevel="1">
      <c r="B30" s="19" t="s">
        <v>48</v>
      </c>
      <c r="C30" s="17"/>
      <c r="D30" s="19" t="s">
        <v>49</v>
      </c>
      <c r="E30" s="17"/>
      <c r="F30" s="17"/>
      <c r="G30" s="11">
        <f>+ANUAL!G30-'ENERO MARZO'!G30</f>
        <v>16500</v>
      </c>
      <c r="H30" s="11">
        <v>180338.57</v>
      </c>
      <c r="I30" s="11">
        <v>155274.87</v>
      </c>
      <c r="J30" s="11">
        <v>155274.87</v>
      </c>
      <c r="K30" s="11">
        <v>155274.87</v>
      </c>
      <c r="L30" s="11">
        <v>155274.87</v>
      </c>
    </row>
    <row r="31" spans="2:12" ht="12.75" outlineLevel="1">
      <c r="B31" s="19" t="s">
        <v>50</v>
      </c>
      <c r="C31" s="17"/>
      <c r="D31" s="19" t="s">
        <v>51</v>
      </c>
      <c r="E31" s="17"/>
      <c r="F31" s="17"/>
      <c r="G31" s="11">
        <f>+ANUAL!G31-'ENERO MARZO'!G31</f>
        <v>9500</v>
      </c>
      <c r="H31" s="11">
        <v>174016.53</v>
      </c>
      <c r="I31" s="11">
        <v>164498.17</v>
      </c>
      <c r="J31" s="11">
        <v>164498.16</v>
      </c>
      <c r="K31" s="11">
        <v>164498.16</v>
      </c>
      <c r="L31" s="11">
        <v>164498.16</v>
      </c>
    </row>
    <row r="32" spans="2:12" ht="12.75" outlineLevel="1">
      <c r="B32" s="19" t="s">
        <v>52</v>
      </c>
      <c r="C32" s="17"/>
      <c r="D32" s="19" t="s">
        <v>53</v>
      </c>
      <c r="E32" s="17"/>
      <c r="F32" s="17"/>
      <c r="G32" s="11">
        <f>+ANUAL!G32-'ENERO MARZO'!G32</f>
        <v>36800</v>
      </c>
      <c r="H32" s="11">
        <v>74583.53</v>
      </c>
      <c r="I32" s="11">
        <v>74583.53</v>
      </c>
      <c r="J32" s="11">
        <v>74583.53</v>
      </c>
      <c r="K32" s="11">
        <v>74583.53</v>
      </c>
      <c r="L32" s="11">
        <v>74583.53</v>
      </c>
    </row>
    <row r="33" spans="2:12" ht="18.75" customHeight="1" outlineLevel="1">
      <c r="B33" s="19" t="s">
        <v>54</v>
      </c>
      <c r="C33" s="17"/>
      <c r="D33" s="19" t="s">
        <v>55</v>
      </c>
      <c r="E33" s="17"/>
      <c r="F33" s="17"/>
      <c r="G33" s="11">
        <f>+ANUAL!G33-'ENERO MARZO'!G33</f>
        <v>3000</v>
      </c>
      <c r="H33" s="11">
        <v>863.62</v>
      </c>
      <c r="I33" s="11">
        <v>863.62</v>
      </c>
      <c r="J33" s="11">
        <v>863.62</v>
      </c>
      <c r="K33" s="11">
        <v>863.62</v>
      </c>
      <c r="L33" s="11">
        <v>863.62</v>
      </c>
    </row>
    <row r="34" spans="2:12" ht="12.75" outlineLevel="1">
      <c r="B34" s="19" t="s">
        <v>56</v>
      </c>
      <c r="C34" s="17"/>
      <c r="D34" s="19" t="s">
        <v>57</v>
      </c>
      <c r="E34" s="17"/>
      <c r="F34" s="17"/>
      <c r="G34" s="11">
        <f>+ANUAL!G34-'ENERO MARZO'!G34</f>
        <v>0</v>
      </c>
      <c r="H34" s="11">
        <v>65.73</v>
      </c>
      <c r="I34" s="11">
        <v>65.73</v>
      </c>
      <c r="J34" s="11">
        <v>65.73</v>
      </c>
      <c r="K34" s="11">
        <v>65.73</v>
      </c>
      <c r="L34" s="11">
        <v>65.73</v>
      </c>
    </row>
    <row r="35" spans="2:12" ht="12.75" outlineLevel="1">
      <c r="B35" s="19" t="s">
        <v>58</v>
      </c>
      <c r="C35" s="17"/>
      <c r="D35" s="19" t="s">
        <v>59</v>
      </c>
      <c r="E35" s="17"/>
      <c r="F35" s="17"/>
      <c r="G35" s="11">
        <f>+ANUAL!G35-'ENERO MARZO'!G35</f>
        <v>0</v>
      </c>
      <c r="H35" s="11">
        <v>606.84</v>
      </c>
      <c r="I35" s="11">
        <v>606.84</v>
      </c>
      <c r="J35" s="11">
        <v>606.84</v>
      </c>
      <c r="K35" s="11">
        <v>606.84</v>
      </c>
      <c r="L35" s="11">
        <v>606.84</v>
      </c>
    </row>
    <row r="36" spans="2:12" ht="12.75" outlineLevel="1">
      <c r="B36" s="19" t="s">
        <v>60</v>
      </c>
      <c r="C36" s="17"/>
      <c r="D36" s="19" t="s">
        <v>61</v>
      </c>
      <c r="E36" s="17"/>
      <c r="F36" s="17"/>
      <c r="G36" s="11">
        <f>+ANUAL!G36-'ENERO MARZO'!G36</f>
        <v>0</v>
      </c>
      <c r="H36" s="11">
        <v>1887.47</v>
      </c>
      <c r="I36" s="11">
        <v>1887.47</v>
      </c>
      <c r="J36" s="11">
        <v>1887.47</v>
      </c>
      <c r="K36" s="11">
        <v>1887.47</v>
      </c>
      <c r="L36" s="11">
        <v>1887.47</v>
      </c>
    </row>
    <row r="37" spans="2:12" ht="19.5" customHeight="1" outlineLevel="1">
      <c r="B37" s="19" t="s">
        <v>62</v>
      </c>
      <c r="C37" s="17"/>
      <c r="D37" s="19" t="s">
        <v>63</v>
      </c>
      <c r="E37" s="17"/>
      <c r="F37" s="17"/>
      <c r="G37" s="11">
        <f>+ANUAL!G37-'ENERO MARZO'!G37</f>
        <v>3000</v>
      </c>
      <c r="H37" s="11">
        <v>3103.68</v>
      </c>
      <c r="I37" s="11">
        <v>2103.68</v>
      </c>
      <c r="J37" s="11">
        <v>2103.68</v>
      </c>
      <c r="K37" s="11">
        <v>2103.68</v>
      </c>
      <c r="L37" s="11">
        <v>2103.68</v>
      </c>
    </row>
    <row r="38" spans="2:12" ht="12.75" outlineLevel="1">
      <c r="B38" s="19" t="s">
        <v>64</v>
      </c>
      <c r="C38" s="17"/>
      <c r="D38" s="19" t="s">
        <v>65</v>
      </c>
      <c r="E38" s="17"/>
      <c r="F38" s="17"/>
      <c r="G38" s="11">
        <f>+ANUAL!G38-'ENERO MARZO'!G38</f>
        <v>0</v>
      </c>
      <c r="H38" s="11">
        <v>389.79</v>
      </c>
      <c r="I38" s="11">
        <v>389.79</v>
      </c>
      <c r="J38" s="11">
        <v>389.79</v>
      </c>
      <c r="K38" s="11">
        <v>389.79</v>
      </c>
      <c r="L38" s="11">
        <v>389.79</v>
      </c>
    </row>
    <row r="39" spans="2:12" ht="12.75" outlineLevel="1">
      <c r="B39" s="19" t="s">
        <v>66</v>
      </c>
      <c r="C39" s="17"/>
      <c r="D39" s="19" t="s">
        <v>67</v>
      </c>
      <c r="E39" s="17"/>
      <c r="F39" s="17"/>
      <c r="G39" s="11">
        <f>+ANUAL!G39-'ENERO MARZO'!G39</f>
        <v>247500</v>
      </c>
      <c r="H39" s="11">
        <v>495000</v>
      </c>
      <c r="I39" s="11">
        <v>494853.6</v>
      </c>
      <c r="J39" s="11">
        <v>494853.6</v>
      </c>
      <c r="K39" s="11">
        <v>494853.6</v>
      </c>
      <c r="L39" s="11">
        <v>494853.6</v>
      </c>
    </row>
    <row r="40" spans="2:12" ht="12.75" outlineLevel="1">
      <c r="B40" s="19" t="s">
        <v>68</v>
      </c>
      <c r="C40" s="17"/>
      <c r="D40" s="19" t="s">
        <v>69</v>
      </c>
      <c r="E40" s="17"/>
      <c r="F40" s="17"/>
      <c r="G40" s="11">
        <f>+ANUAL!G40-'ENERO MARZO'!G40</f>
        <v>7500</v>
      </c>
      <c r="H40" s="11">
        <v>9593.76</v>
      </c>
      <c r="I40" s="11">
        <v>8880.18</v>
      </c>
      <c r="J40" s="11">
        <v>8677.18</v>
      </c>
      <c r="K40" s="11">
        <v>8677.18</v>
      </c>
      <c r="L40" s="11">
        <v>8677.18</v>
      </c>
    </row>
    <row r="41" spans="2:12" ht="12.75" outlineLevel="1">
      <c r="B41" s="19" t="s">
        <v>70</v>
      </c>
      <c r="C41" s="17"/>
      <c r="D41" s="19" t="s">
        <v>71</v>
      </c>
      <c r="E41" s="17"/>
      <c r="F41" s="17"/>
      <c r="G41" s="11">
        <f>+ANUAL!G41-'ENERO MARZO'!G41</f>
        <v>26500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2:12" ht="18.75" customHeight="1" outlineLevel="1">
      <c r="B42" s="19" t="s">
        <v>72</v>
      </c>
      <c r="C42" s="17"/>
      <c r="D42" s="19" t="s">
        <v>73</v>
      </c>
      <c r="E42" s="17"/>
      <c r="F42" s="17"/>
      <c r="G42" s="11">
        <f>+ANUAL!G42-'ENERO MARZO'!G42</f>
        <v>0</v>
      </c>
      <c r="H42" s="11">
        <v>200.01</v>
      </c>
      <c r="I42" s="11">
        <v>200.01</v>
      </c>
      <c r="J42" s="11">
        <v>200.01</v>
      </c>
      <c r="K42" s="11">
        <v>200.01</v>
      </c>
      <c r="L42" s="11">
        <v>200.01</v>
      </c>
    </row>
    <row r="43" spans="2:12" ht="12.75" outlineLevel="1">
      <c r="B43" s="19" t="s">
        <v>74</v>
      </c>
      <c r="C43" s="17"/>
      <c r="D43" s="19" t="s">
        <v>75</v>
      </c>
      <c r="E43" s="17"/>
      <c r="F43" s="17"/>
      <c r="G43" s="11">
        <f>+ANUAL!G43-'ENERO MARZO'!G43</f>
        <v>12000</v>
      </c>
      <c r="H43" s="11">
        <v>13800</v>
      </c>
      <c r="I43" s="11">
        <v>13800</v>
      </c>
      <c r="J43" s="11">
        <v>13800</v>
      </c>
      <c r="K43" s="11">
        <v>13800</v>
      </c>
      <c r="L43" s="11">
        <v>13800</v>
      </c>
    </row>
    <row r="44" spans="2:12" ht="12.75" outlineLevel="1">
      <c r="B44" s="19" t="s">
        <v>76</v>
      </c>
      <c r="C44" s="17"/>
      <c r="D44" s="19" t="s">
        <v>77</v>
      </c>
      <c r="E44" s="17"/>
      <c r="F44" s="17"/>
      <c r="G44" s="11">
        <f>+ANUAL!G44-'ENERO MARZO'!G44</f>
        <v>2500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2:12" ht="16.5" customHeight="1" outlineLevel="1">
      <c r="B45" s="19" t="s">
        <v>78</v>
      </c>
      <c r="C45" s="17"/>
      <c r="D45" s="19" t="s">
        <v>79</v>
      </c>
      <c r="E45" s="17"/>
      <c r="F45" s="17"/>
      <c r="G45" s="11">
        <f>+ANUAL!G45-'ENERO MARZO'!G45</f>
        <v>1500</v>
      </c>
      <c r="H45" s="11">
        <v>3132</v>
      </c>
      <c r="I45" s="11">
        <v>3132</v>
      </c>
      <c r="J45" s="11">
        <v>3132</v>
      </c>
      <c r="K45" s="11">
        <v>3132</v>
      </c>
      <c r="L45" s="11">
        <v>3132</v>
      </c>
    </row>
    <row r="46" spans="2:12" ht="30" customHeight="1" outlineLevel="1">
      <c r="B46" s="19" t="s">
        <v>80</v>
      </c>
      <c r="C46" s="17"/>
      <c r="D46" s="19" t="s">
        <v>81</v>
      </c>
      <c r="E46" s="17"/>
      <c r="F46" s="17"/>
      <c r="G46" s="11">
        <f>+ANUAL!G46-'ENERO MARZO'!G46</f>
        <v>0</v>
      </c>
      <c r="H46" s="11">
        <v>42176</v>
      </c>
      <c r="I46" s="11">
        <v>42176</v>
      </c>
      <c r="J46" s="11">
        <v>42176</v>
      </c>
      <c r="K46" s="11">
        <v>42176</v>
      </c>
      <c r="L46" s="11">
        <v>42176</v>
      </c>
    </row>
    <row r="47" spans="2:12" ht="28.5" customHeight="1" outlineLevel="1">
      <c r="B47" s="19" t="s">
        <v>82</v>
      </c>
      <c r="C47" s="17"/>
      <c r="D47" s="19" t="s">
        <v>83</v>
      </c>
      <c r="E47" s="17"/>
      <c r="F47" s="17"/>
      <c r="G47" s="11">
        <f>+ANUAL!G47-'ENERO MARZO'!G47</f>
        <v>1500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24.75" customHeight="1" outlineLevel="1">
      <c r="B48" s="19" t="s">
        <v>84</v>
      </c>
      <c r="C48" s="17"/>
      <c r="D48" s="19" t="s">
        <v>85</v>
      </c>
      <c r="E48" s="17"/>
      <c r="F48" s="17"/>
      <c r="G48" s="11">
        <f>+ANUAL!G48-'ENERO MARZO'!G48</f>
        <v>18400</v>
      </c>
      <c r="H48" s="11">
        <v>50720.07</v>
      </c>
      <c r="I48" s="11">
        <v>48516.02</v>
      </c>
      <c r="J48" s="11">
        <v>44398.02</v>
      </c>
      <c r="K48" s="11">
        <v>44398.02</v>
      </c>
      <c r="L48" s="11">
        <v>44398.02</v>
      </c>
    </row>
    <row r="49" spans="2:12" ht="23.25" customHeight="1">
      <c r="B49" s="16" t="s">
        <v>86</v>
      </c>
      <c r="C49" s="17"/>
      <c r="D49" s="16" t="s">
        <v>87</v>
      </c>
      <c r="E49" s="17"/>
      <c r="F49" s="17"/>
      <c r="G49" s="10">
        <f>SUM(G50:G79)</f>
        <v>1483991</v>
      </c>
      <c r="H49" s="10">
        <f>SUM(H50:H79)</f>
        <v>1240138.77</v>
      </c>
      <c r="I49" s="10">
        <f>SUM(I50:I79)</f>
        <v>1019292.3999999999</v>
      </c>
      <c r="J49" s="10">
        <f>SUM(J50:J79)</f>
        <v>1214130.4000000001</v>
      </c>
      <c r="K49" s="10">
        <f>SUM(K50:K79)</f>
        <v>1214130.4000000001</v>
      </c>
      <c r="L49" s="10">
        <f>SUM(L50:L79)</f>
        <v>1321949.2999999998</v>
      </c>
    </row>
    <row r="50" spans="2:12" ht="12.75" outlineLevel="1">
      <c r="B50" s="19" t="s">
        <v>88</v>
      </c>
      <c r="C50" s="17"/>
      <c r="D50" s="19" t="s">
        <v>89</v>
      </c>
      <c r="E50" s="17"/>
      <c r="F50" s="17"/>
      <c r="G50" s="11">
        <f>+ANUAL!G50-'ENERO MARZO'!G50</f>
        <v>190650</v>
      </c>
      <c r="H50" s="11">
        <f>+ANUAL!J50-'ENERO MARZO'!J50</f>
        <v>98856.29999999999</v>
      </c>
      <c r="I50" s="11">
        <f>+ANUAL!K50-'ENERO MARZO'!K50</f>
        <v>175023</v>
      </c>
      <c r="J50" s="11">
        <f>+ANUAL!L50-'ENERO MARZO'!L50</f>
        <v>175023</v>
      </c>
      <c r="K50" s="11">
        <f>+ANUAL!M50-'ENERO MARZO'!M50</f>
        <v>175023</v>
      </c>
      <c r="L50" s="11">
        <f>+ANUAL!N50-'ENERO MARZO'!N50</f>
        <v>175023</v>
      </c>
    </row>
    <row r="51" spans="2:12" ht="12.75" outlineLevel="1">
      <c r="B51" s="19" t="s">
        <v>90</v>
      </c>
      <c r="C51" s="17"/>
      <c r="D51" s="19" t="s">
        <v>91</v>
      </c>
      <c r="E51" s="17"/>
      <c r="F51" s="17"/>
      <c r="G51" s="11">
        <f>+ANUAL!G51-'ENERO MARZO'!G51</f>
        <v>4500</v>
      </c>
      <c r="H51" s="11">
        <f>+ANUAL!J51-'ENERO MARZO'!J51</f>
        <v>1310.6400000000003</v>
      </c>
      <c r="I51" s="11">
        <f>+ANUAL!K51-'ENERO MARZO'!K51</f>
        <v>3343.9300000000003</v>
      </c>
      <c r="J51" s="11">
        <f>+ANUAL!L51-'ENERO MARZO'!L51</f>
        <v>3343.9300000000003</v>
      </c>
      <c r="K51" s="11">
        <f>+ANUAL!M51-'ENERO MARZO'!M51</f>
        <v>3343.9300000000003</v>
      </c>
      <c r="L51" s="11">
        <f>+ANUAL!N51-'ENERO MARZO'!N51</f>
        <v>3343.9300000000003</v>
      </c>
    </row>
    <row r="52" spans="2:12" ht="12.75" outlineLevel="1">
      <c r="B52" s="19" t="s">
        <v>92</v>
      </c>
      <c r="C52" s="17"/>
      <c r="D52" s="19" t="s">
        <v>93</v>
      </c>
      <c r="E52" s="17"/>
      <c r="F52" s="17"/>
      <c r="G52" s="11">
        <f>+ANUAL!G52-'ENERO MARZO'!G52</f>
        <v>10815</v>
      </c>
      <c r="H52" s="11">
        <f>+ANUAL!J52-'ENERO MARZO'!J52</f>
        <v>4073.040000000001</v>
      </c>
      <c r="I52" s="11">
        <f>+ANUAL!K52-'ENERO MARZO'!K52</f>
        <v>9333.039999999999</v>
      </c>
      <c r="J52" s="11">
        <f>+ANUAL!L52-'ENERO MARZO'!L52</f>
        <v>9333.039999999999</v>
      </c>
      <c r="K52" s="11">
        <f>+ANUAL!M52-'ENERO MARZO'!M52</f>
        <v>9333.039999999999</v>
      </c>
      <c r="L52" s="11">
        <f>+ANUAL!N52-'ENERO MARZO'!N52</f>
        <v>9333.039999999999</v>
      </c>
    </row>
    <row r="53" spans="2:12" ht="14.25" customHeight="1" outlineLevel="1">
      <c r="B53" s="19" t="s">
        <v>94</v>
      </c>
      <c r="C53" s="17"/>
      <c r="D53" s="19" t="s">
        <v>95</v>
      </c>
      <c r="E53" s="17"/>
      <c r="F53" s="17"/>
      <c r="G53" s="11">
        <f>+ANUAL!G53-'ENERO MARZO'!G53</f>
        <v>10455</v>
      </c>
      <c r="H53" s="11">
        <f>+ANUAL!J53-'ENERO MARZO'!J53</f>
        <v>10455</v>
      </c>
      <c r="I53" s="11">
        <f>+ANUAL!K53-'ENERO MARZO'!K53</f>
        <v>6970</v>
      </c>
      <c r="J53" s="11">
        <f>+ANUAL!L53-'ENERO MARZO'!L53</f>
        <v>6970</v>
      </c>
      <c r="K53" s="11">
        <f>+ANUAL!M53-'ENERO MARZO'!M53</f>
        <v>6970</v>
      </c>
      <c r="L53" s="11">
        <f>+ANUAL!N53-'ENERO MARZO'!N53</f>
        <v>6970</v>
      </c>
    </row>
    <row r="54" spans="2:12" ht="12.75" outlineLevel="1">
      <c r="B54" s="19" t="s">
        <v>96</v>
      </c>
      <c r="C54" s="17"/>
      <c r="D54" s="19" t="s">
        <v>97</v>
      </c>
      <c r="E54" s="17"/>
      <c r="F54" s="17"/>
      <c r="G54" s="11">
        <f>+ANUAL!G54-'ENERO MARZO'!G54</f>
        <v>27971</v>
      </c>
      <c r="H54" s="11">
        <f>+ANUAL!J54-'ENERO MARZO'!J54</f>
        <v>13691.510000000002</v>
      </c>
      <c r="I54" s="11">
        <f>+ANUAL!K54-'ENERO MARZO'!K54</f>
        <v>13691.510000000002</v>
      </c>
      <c r="J54" s="11">
        <f>+ANUAL!L54-'ENERO MARZO'!L54</f>
        <v>13691.510000000002</v>
      </c>
      <c r="K54" s="11">
        <f>+ANUAL!M54-'ENERO MARZO'!M54</f>
        <v>13691.510000000002</v>
      </c>
      <c r="L54" s="11">
        <f>+ANUAL!N54-'ENERO MARZO'!N54</f>
        <v>13691.510000000002</v>
      </c>
    </row>
    <row r="55" spans="2:12" ht="12.75" outlineLevel="1">
      <c r="B55" s="19" t="s">
        <v>98</v>
      </c>
      <c r="C55" s="17"/>
      <c r="D55" s="19" t="s">
        <v>99</v>
      </c>
      <c r="E55" s="17"/>
      <c r="F55" s="17"/>
      <c r="G55" s="11">
        <f>+ANUAL!G55-'ENERO MARZO'!G55</f>
        <v>321030</v>
      </c>
      <c r="H55" s="11">
        <f>+ANUAL!J55-'ENERO MARZO'!J55</f>
        <v>321030</v>
      </c>
      <c r="I55" s="11">
        <f>+ANUAL!K55-'ENERO MARZO'!K55</f>
        <v>208800</v>
      </c>
      <c r="J55" s="11">
        <f>+ANUAL!L55-'ENERO MARZO'!L55</f>
        <v>208800</v>
      </c>
      <c r="K55" s="11">
        <f>+ANUAL!M55-'ENERO MARZO'!M55</f>
        <v>208800</v>
      </c>
      <c r="L55" s="11">
        <f>+ANUAL!N55-'ENERO MARZO'!N55</f>
        <v>208800</v>
      </c>
    </row>
    <row r="56" spans="2:12" ht="21" customHeight="1" outlineLevel="1">
      <c r="B56" s="19" t="s">
        <v>100</v>
      </c>
      <c r="C56" s="17"/>
      <c r="D56" s="19" t="s">
        <v>101</v>
      </c>
      <c r="E56" s="17"/>
      <c r="F56" s="17"/>
      <c r="G56" s="11">
        <f>+ANUAL!G56-'ENERO MARZO'!G56</f>
        <v>45000</v>
      </c>
      <c r="H56" s="11">
        <f>+ANUAL!J56-'ENERO MARZO'!J56</f>
        <v>48377.32000000001</v>
      </c>
      <c r="I56" s="11">
        <f>+ANUAL!K56-'ENERO MARZO'!K56</f>
        <v>48040.79</v>
      </c>
      <c r="J56" s="11">
        <f>+ANUAL!L56-'ENERO MARZO'!L56</f>
        <v>52824.51</v>
      </c>
      <c r="K56" s="11">
        <f>+ANUAL!M56-'ENERO MARZO'!M56</f>
        <v>52824.51</v>
      </c>
      <c r="L56" s="11">
        <f>+ANUAL!N56-'ENERO MARZO'!N56</f>
        <v>71641.12</v>
      </c>
    </row>
    <row r="57" spans="2:12" ht="22.5" customHeight="1" outlineLevel="1">
      <c r="B57" s="19" t="s">
        <v>102</v>
      </c>
      <c r="C57" s="17"/>
      <c r="D57" s="19" t="s">
        <v>103</v>
      </c>
      <c r="E57" s="17"/>
      <c r="F57" s="17"/>
      <c r="G57" s="11">
        <f>+ANUAL!G57-'ENERO MARZO'!G57</f>
        <v>127530</v>
      </c>
      <c r="H57" s="11">
        <f>+ANUAL!J57-'ENERO MARZO'!J57</f>
        <v>127528.32</v>
      </c>
      <c r="I57" s="11">
        <f>+ANUAL!K57-'ENERO MARZO'!K57</f>
        <v>127528.32</v>
      </c>
      <c r="J57" s="11">
        <f>+ANUAL!L57-'ENERO MARZO'!L57</f>
        <v>127528.32</v>
      </c>
      <c r="K57" s="11">
        <f>+ANUAL!M57-'ENERO MARZO'!M57</f>
        <v>127528.32</v>
      </c>
      <c r="L57" s="11">
        <f>+ANUAL!N57-'ENERO MARZO'!N57</f>
        <v>145037.76</v>
      </c>
    </row>
    <row r="58" spans="2:12" ht="33" customHeight="1" outlineLevel="1">
      <c r="B58" s="19" t="s">
        <v>104</v>
      </c>
      <c r="C58" s="17"/>
      <c r="D58" s="19" t="s">
        <v>105</v>
      </c>
      <c r="E58" s="17"/>
      <c r="F58" s="17"/>
      <c r="G58" s="11">
        <f>+ANUAL!G58-'ENERO MARZO'!G58</f>
        <v>0</v>
      </c>
      <c r="H58" s="11">
        <f>+ANUAL!J58-'ENERO MARZO'!J58</f>
        <v>0</v>
      </c>
      <c r="I58" s="11">
        <f>+ANUAL!K58-'ENERO MARZO'!K58</f>
        <v>0</v>
      </c>
      <c r="J58" s="11">
        <f>+ANUAL!L58-'ENERO MARZO'!L58</f>
        <v>0</v>
      </c>
      <c r="K58" s="11">
        <f>+ANUAL!M58-'ENERO MARZO'!M58</f>
        <v>0</v>
      </c>
      <c r="L58" s="11">
        <f>+ANUAL!N58-'ENERO MARZO'!N58</f>
        <v>0</v>
      </c>
    </row>
    <row r="59" spans="2:12" ht="18.75" customHeight="1" outlineLevel="1">
      <c r="B59" s="19" t="s">
        <v>106</v>
      </c>
      <c r="C59" s="17"/>
      <c r="D59" s="19" t="s">
        <v>107</v>
      </c>
      <c r="E59" s="17"/>
      <c r="F59" s="17"/>
      <c r="G59" s="11">
        <f>+ANUAL!G59-'ENERO MARZO'!G59</f>
        <v>5279</v>
      </c>
      <c r="H59" s="11">
        <f>+ANUAL!J59-'ENERO MARZO'!J59</f>
        <v>5279</v>
      </c>
      <c r="I59" s="11">
        <f>+ANUAL!K59-'ENERO MARZO'!K59</f>
        <v>0</v>
      </c>
      <c r="J59" s="11">
        <f>+ANUAL!L59-'ENERO MARZO'!L59</f>
        <v>0</v>
      </c>
      <c r="K59" s="11">
        <f>+ANUAL!M59-'ENERO MARZO'!M59</f>
        <v>0</v>
      </c>
      <c r="L59" s="11">
        <f>+ANUAL!N59-'ENERO MARZO'!N59</f>
        <v>0</v>
      </c>
    </row>
    <row r="60" spans="2:12" ht="12.75" outlineLevel="1">
      <c r="B60" s="19" t="s">
        <v>108</v>
      </c>
      <c r="C60" s="17"/>
      <c r="D60" s="19" t="s">
        <v>109</v>
      </c>
      <c r="E60" s="17"/>
      <c r="F60" s="17"/>
      <c r="G60" s="11">
        <f>+ANUAL!G60-'ENERO MARZO'!G60</f>
        <v>0</v>
      </c>
      <c r="H60" s="11">
        <f>+ANUAL!J60-'ENERO MARZO'!J60</f>
        <v>0</v>
      </c>
      <c r="I60" s="11">
        <f>+ANUAL!K60-'ENERO MARZO'!K60</f>
        <v>0</v>
      </c>
      <c r="J60" s="11">
        <f>+ANUAL!L60-'ENERO MARZO'!L60</f>
        <v>0</v>
      </c>
      <c r="K60" s="11">
        <f>+ANUAL!M60-'ENERO MARZO'!M60</f>
        <v>0</v>
      </c>
      <c r="L60" s="11">
        <f>+ANUAL!N60-'ENERO MARZO'!N60</f>
        <v>0</v>
      </c>
    </row>
    <row r="61" spans="2:12" ht="12.75" outlineLevel="1">
      <c r="B61" s="19" t="s">
        <v>110</v>
      </c>
      <c r="C61" s="17"/>
      <c r="D61" s="19" t="s">
        <v>111</v>
      </c>
      <c r="E61" s="17"/>
      <c r="F61" s="17"/>
      <c r="G61" s="11">
        <f>+ANUAL!G61-'ENERO MARZO'!G61</f>
        <v>34800</v>
      </c>
      <c r="H61" s="11">
        <f>+ANUAL!J61-'ENERO MARZO'!J61</f>
        <v>59408</v>
      </c>
      <c r="I61" s="11">
        <f>+ANUAL!K61-'ENERO MARZO'!K61</f>
        <v>59392</v>
      </c>
      <c r="J61" s="11">
        <f>+ANUAL!L61-'ENERO MARZO'!L61</f>
        <v>59392</v>
      </c>
      <c r="K61" s="11">
        <f>+ANUAL!M61-'ENERO MARZO'!M61</f>
        <v>59392</v>
      </c>
      <c r="L61" s="11">
        <f>+ANUAL!N61-'ENERO MARZO'!N61</f>
        <v>69600</v>
      </c>
    </row>
    <row r="62" spans="2:12" ht="12.75" outlineLevel="1">
      <c r="B62" s="19" t="s">
        <v>112</v>
      </c>
      <c r="C62" s="17"/>
      <c r="D62" s="19" t="s">
        <v>113</v>
      </c>
      <c r="E62" s="17"/>
      <c r="F62" s="17"/>
      <c r="G62" s="11">
        <f>+ANUAL!G62-'ENERO MARZO'!G62</f>
        <v>3000</v>
      </c>
      <c r="H62" s="11">
        <f>+ANUAL!J62-'ENERO MARZO'!J62</f>
        <v>4855.76</v>
      </c>
      <c r="I62" s="11">
        <f>+ANUAL!K62-'ENERO MARZO'!K62</f>
        <v>4855.76</v>
      </c>
      <c r="J62" s="11">
        <f>+ANUAL!L62-'ENERO MARZO'!L62</f>
        <v>4855.76</v>
      </c>
      <c r="K62" s="11">
        <f>+ANUAL!M62-'ENERO MARZO'!M62</f>
        <v>4855.76</v>
      </c>
      <c r="L62" s="11">
        <f>+ANUAL!N62-'ENERO MARZO'!N62</f>
        <v>4855.76</v>
      </c>
    </row>
    <row r="63" spans="2:12" ht="12.75" outlineLevel="1">
      <c r="B63" s="19" t="s">
        <v>114</v>
      </c>
      <c r="C63" s="17"/>
      <c r="D63" s="19" t="s">
        <v>115</v>
      </c>
      <c r="E63" s="17"/>
      <c r="F63" s="17"/>
      <c r="G63" s="11">
        <f>+ANUAL!G63-'ENERO MARZO'!G63</f>
        <v>31848</v>
      </c>
      <c r="H63" s="11">
        <f>+ANUAL!J63-'ENERO MARZO'!J63</f>
        <v>0</v>
      </c>
      <c r="I63" s="11">
        <f>+ANUAL!K63-'ENERO MARZO'!K63</f>
        <v>13290.21</v>
      </c>
      <c r="J63" s="11">
        <f>+ANUAL!L63-'ENERO MARZO'!L63</f>
        <v>13290.21</v>
      </c>
      <c r="K63" s="11">
        <f>+ANUAL!M63-'ENERO MARZO'!M63</f>
        <v>13290.21</v>
      </c>
      <c r="L63" s="11">
        <f>+ANUAL!N63-'ENERO MARZO'!N63</f>
        <v>13290.21</v>
      </c>
    </row>
    <row r="64" spans="2:12" ht="12.75" outlineLevel="1">
      <c r="B64" s="19" t="s">
        <v>116</v>
      </c>
      <c r="C64" s="17"/>
      <c r="D64" s="19" t="s">
        <v>117</v>
      </c>
      <c r="E64" s="17"/>
      <c r="F64" s="17"/>
      <c r="G64" s="11">
        <f>+ANUAL!G64-'ENERO MARZO'!G64</f>
        <v>1000</v>
      </c>
      <c r="H64" s="11">
        <f>+ANUAL!J64-'ENERO MARZO'!J64</f>
        <v>0</v>
      </c>
      <c r="I64" s="11">
        <f>+ANUAL!K64-'ENERO MARZO'!K64</f>
        <v>0</v>
      </c>
      <c r="J64" s="11">
        <f>+ANUAL!L64-'ENERO MARZO'!L64</f>
        <v>0</v>
      </c>
      <c r="K64" s="11">
        <f>+ANUAL!M64-'ENERO MARZO'!M64</f>
        <v>0</v>
      </c>
      <c r="L64" s="11">
        <f>+ANUAL!N64-'ENERO MARZO'!N64</f>
        <v>0</v>
      </c>
    </row>
    <row r="65" spans="2:12" ht="18.75" customHeight="1" outlineLevel="1">
      <c r="B65" s="19" t="s">
        <v>118</v>
      </c>
      <c r="C65" s="17"/>
      <c r="D65" s="19" t="s">
        <v>119</v>
      </c>
      <c r="E65" s="17"/>
      <c r="F65" s="17"/>
      <c r="G65" s="11">
        <f>+ANUAL!G65-'ENERO MARZO'!G65</f>
        <v>43500</v>
      </c>
      <c r="H65" s="11">
        <f>+ANUAL!J65-'ENERO MARZO'!J65</f>
        <v>101352</v>
      </c>
      <c r="I65" s="11">
        <f>+ANUAL!K65-'ENERO MARZO'!K65</f>
        <v>101351.95999999999</v>
      </c>
      <c r="J65" s="11">
        <f>+ANUAL!L65-'ENERO MARZO'!L65</f>
        <v>101351.95999999999</v>
      </c>
      <c r="K65" s="11">
        <f>+ANUAL!M65-'ENERO MARZO'!M65</f>
        <v>101351.95999999999</v>
      </c>
      <c r="L65" s="11">
        <f>+ANUAL!N65-'ENERO MARZO'!N65</f>
        <v>101351.95999999999</v>
      </c>
    </row>
    <row r="66" spans="2:12" ht="31.5" customHeight="1" outlineLevel="1">
      <c r="B66" s="19" t="s">
        <v>120</v>
      </c>
      <c r="C66" s="17"/>
      <c r="D66" s="19" t="s">
        <v>121</v>
      </c>
      <c r="E66" s="17"/>
      <c r="F66" s="17"/>
      <c r="G66" s="11">
        <f>+ANUAL!G66-'ENERO MARZO'!G66</f>
        <v>16500</v>
      </c>
      <c r="H66" s="11">
        <f>+ANUAL!J66-'ENERO MARZO'!J66</f>
        <v>13656.599999999999</v>
      </c>
      <c r="I66" s="11">
        <f>+ANUAL!K66-'ENERO MARZO'!K66</f>
        <v>13656.599999999999</v>
      </c>
      <c r="J66" s="11">
        <f>+ANUAL!L66-'ENERO MARZO'!L66</f>
        <v>13656.599999999999</v>
      </c>
      <c r="K66" s="11">
        <f>+ANUAL!M66-'ENERO MARZO'!M66</f>
        <v>13656.599999999999</v>
      </c>
      <c r="L66" s="11">
        <f>+ANUAL!N66-'ENERO MARZO'!N66</f>
        <v>13656.599999999999</v>
      </c>
    </row>
    <row r="67" spans="2:12" ht="30.75" customHeight="1" outlineLevel="1">
      <c r="B67" s="19" t="s">
        <v>122</v>
      </c>
      <c r="C67" s="17"/>
      <c r="D67" s="19" t="s">
        <v>123</v>
      </c>
      <c r="E67" s="17"/>
      <c r="F67" s="17"/>
      <c r="G67" s="11">
        <f>+ANUAL!G67-'ENERO MARZO'!G67</f>
        <v>4800</v>
      </c>
      <c r="H67" s="11">
        <f>+ANUAL!J67-'ENERO MARZO'!J67</f>
        <v>4800</v>
      </c>
      <c r="I67" s="11">
        <f>+ANUAL!K67-'ENERO MARZO'!K67</f>
        <v>0</v>
      </c>
      <c r="J67" s="11">
        <f>+ANUAL!L67-'ENERO MARZO'!L67</f>
        <v>0</v>
      </c>
      <c r="K67" s="11">
        <f>+ANUAL!M67-'ENERO MARZO'!M67</f>
        <v>0</v>
      </c>
      <c r="L67" s="11">
        <f>+ANUAL!N67-'ENERO MARZO'!N67</f>
        <v>0</v>
      </c>
    </row>
    <row r="68" spans="2:12" ht="30.75" customHeight="1" outlineLevel="1">
      <c r="B68" s="19" t="s">
        <v>124</v>
      </c>
      <c r="C68" s="17"/>
      <c r="D68" s="19" t="s">
        <v>125</v>
      </c>
      <c r="E68" s="17"/>
      <c r="F68" s="17"/>
      <c r="G68" s="11">
        <f>+ANUAL!G68-'ENERO MARZO'!G68</f>
        <v>17250</v>
      </c>
      <c r="H68" s="11">
        <f>+ANUAL!J68-'ENERO MARZO'!J68</f>
        <v>17336.600000000002</v>
      </c>
      <c r="I68" s="11">
        <f>+ANUAL!K68-'ENERO MARZO'!K68</f>
        <v>19992.6</v>
      </c>
      <c r="J68" s="11">
        <f>+ANUAL!L68-'ENERO MARZO'!L68</f>
        <v>21268.6</v>
      </c>
      <c r="K68" s="11">
        <f>+ANUAL!M68-'ENERO MARZO'!M68</f>
        <v>21268.6</v>
      </c>
      <c r="L68" s="11">
        <f>+ANUAL!N68-'ENERO MARZO'!N68</f>
        <v>27145.749999999996</v>
      </c>
    </row>
    <row r="69" spans="2:12" ht="19.5" customHeight="1" outlineLevel="1">
      <c r="B69" s="19" t="s">
        <v>126</v>
      </c>
      <c r="C69" s="17"/>
      <c r="D69" s="19" t="s">
        <v>127</v>
      </c>
      <c r="E69" s="17"/>
      <c r="F69" s="17"/>
      <c r="G69" s="11">
        <f>+ANUAL!G69-'ENERO MARZO'!G69</f>
        <v>30450</v>
      </c>
      <c r="H69" s="11">
        <f>+ANUAL!J69-'ENERO MARZO'!J69</f>
        <v>26796</v>
      </c>
      <c r="I69" s="11">
        <f>+ANUAL!K69-'ENERO MARZO'!K69</f>
        <v>26796</v>
      </c>
      <c r="J69" s="11">
        <f>+ANUAL!L69-'ENERO MARZO'!L69</f>
        <v>26796</v>
      </c>
      <c r="K69" s="11">
        <f>+ANUAL!M69-'ENERO MARZO'!M69</f>
        <v>26796</v>
      </c>
      <c r="L69" s="11">
        <f>+ANUAL!N69-'ENERO MARZO'!N69</f>
        <v>35728</v>
      </c>
    </row>
    <row r="70" spans="2:12" ht="12.75" outlineLevel="1">
      <c r="B70" s="19" t="s">
        <v>128</v>
      </c>
      <c r="C70" s="17"/>
      <c r="D70" s="19" t="s">
        <v>129</v>
      </c>
      <c r="E70" s="17"/>
      <c r="F70" s="17"/>
      <c r="G70" s="11">
        <f>+ANUAL!G70-'ENERO MARZO'!G70</f>
        <v>6000</v>
      </c>
      <c r="H70" s="11">
        <f>+ANUAL!J70-'ENERO MARZO'!J70</f>
        <v>3311</v>
      </c>
      <c r="I70" s="11">
        <f>+ANUAL!K70-'ENERO MARZO'!K70</f>
        <v>3311</v>
      </c>
      <c r="J70" s="11">
        <f>+ANUAL!L70-'ENERO MARZO'!L70</f>
        <v>3311</v>
      </c>
      <c r="K70" s="11">
        <f>+ANUAL!M70-'ENERO MARZO'!M70</f>
        <v>3311</v>
      </c>
      <c r="L70" s="11">
        <f>+ANUAL!N70-'ENERO MARZO'!N70</f>
        <v>4851</v>
      </c>
    </row>
    <row r="71" spans="2:12" ht="12.75" outlineLevel="1">
      <c r="B71" s="19" t="s">
        <v>130</v>
      </c>
      <c r="C71" s="17"/>
      <c r="D71" s="19" t="s">
        <v>131</v>
      </c>
      <c r="E71" s="17"/>
      <c r="F71" s="17"/>
      <c r="G71" s="11">
        <f>+ANUAL!G71-'ENERO MARZO'!G71</f>
        <v>68559</v>
      </c>
      <c r="H71" s="11">
        <f>+ANUAL!J71-'ENERO MARZO'!J71</f>
        <v>37401.880000000005</v>
      </c>
      <c r="I71" s="11">
        <f>+ANUAL!K71-'ENERO MARZO'!K71</f>
        <v>37401.88</v>
      </c>
      <c r="J71" s="11">
        <f>+ANUAL!L71-'ENERO MARZO'!L71</f>
        <v>37401.88</v>
      </c>
      <c r="K71" s="11">
        <f>+ANUAL!M71-'ENERO MARZO'!M71</f>
        <v>37401.88</v>
      </c>
      <c r="L71" s="11">
        <f>+ANUAL!N71-'ENERO MARZO'!N71</f>
        <v>56373.84</v>
      </c>
    </row>
    <row r="72" spans="2:12" ht="12.75" outlineLevel="1">
      <c r="B72" s="19" t="s">
        <v>132</v>
      </c>
      <c r="C72" s="17"/>
      <c r="D72" s="19" t="s">
        <v>133</v>
      </c>
      <c r="E72" s="17"/>
      <c r="F72" s="17"/>
      <c r="G72" s="11">
        <f>+ANUAL!G72-'ENERO MARZO'!G72</f>
        <v>75000</v>
      </c>
      <c r="H72" s="11">
        <f>+ANUAL!J72-'ENERO MARZO'!J72</f>
        <v>55858.649999999994</v>
      </c>
      <c r="I72" s="11">
        <f>+ANUAL!K72-'ENERO MARZO'!K72</f>
        <v>55858.649999999994</v>
      </c>
      <c r="J72" s="11">
        <f>+ANUAL!L72-'ENERO MARZO'!L72</f>
        <v>55858.649999999994</v>
      </c>
      <c r="K72" s="11">
        <f>+ANUAL!M72-'ENERO MARZO'!M72</f>
        <v>55858.649999999994</v>
      </c>
      <c r="L72" s="11">
        <f>+ANUAL!N72-'ENERO MARZO'!N72</f>
        <v>77287.65</v>
      </c>
    </row>
    <row r="73" spans="2:12" ht="12.75" outlineLevel="1">
      <c r="B73" s="19" t="s">
        <v>134</v>
      </c>
      <c r="C73" s="17"/>
      <c r="D73" s="19" t="s">
        <v>135</v>
      </c>
      <c r="E73" s="17"/>
      <c r="F73" s="17"/>
      <c r="G73" s="11">
        <f>+ANUAL!G73-'ENERO MARZO'!G73</f>
        <v>9000</v>
      </c>
      <c r="H73" s="11">
        <f>+ANUAL!J73-'ENERO MARZO'!J73</f>
        <v>4750.799999999999</v>
      </c>
      <c r="I73" s="11">
        <f>+ANUAL!K73-'ENERO MARZO'!K73</f>
        <v>4750.8</v>
      </c>
      <c r="J73" s="11">
        <f>+ANUAL!L73-'ENERO MARZO'!L73</f>
        <v>4750.8</v>
      </c>
      <c r="K73" s="11">
        <f>+ANUAL!M73-'ENERO MARZO'!M73</f>
        <v>4750.8</v>
      </c>
      <c r="L73" s="11">
        <f>+ANUAL!N73-'ENERO MARZO'!N73</f>
        <v>4750.8</v>
      </c>
    </row>
    <row r="74" spans="2:12" ht="12.75" outlineLevel="1">
      <c r="B74" s="19" t="s">
        <v>136</v>
      </c>
      <c r="C74" s="17"/>
      <c r="D74" s="19" t="s">
        <v>137</v>
      </c>
      <c r="E74" s="17"/>
      <c r="F74" s="17"/>
      <c r="G74" s="11">
        <f>+ANUAL!G74-'ENERO MARZO'!G74</f>
        <v>112200</v>
      </c>
      <c r="H74" s="11">
        <f>+ANUAL!J74-'ENERO MARZO'!J74</f>
        <v>43291.82</v>
      </c>
      <c r="I74" s="11">
        <f>+ANUAL!K74-'ENERO MARZO'!K74</f>
        <v>43291.82</v>
      </c>
      <c r="J74" s="11">
        <f>+ANUAL!L74-'ENERO MARZO'!L74</f>
        <v>43291.82</v>
      </c>
      <c r="K74" s="11">
        <f>+ANUAL!M74-'ENERO MARZO'!M74</f>
        <v>43291.82</v>
      </c>
      <c r="L74" s="11">
        <f>+ANUAL!N74-'ENERO MARZO'!N74</f>
        <v>43291.82</v>
      </c>
    </row>
    <row r="75" spans="2:12" ht="12.75" outlineLevel="1">
      <c r="B75" s="19" t="s">
        <v>138</v>
      </c>
      <c r="C75" s="17"/>
      <c r="D75" s="19" t="s">
        <v>139</v>
      </c>
      <c r="E75" s="17"/>
      <c r="F75" s="17"/>
      <c r="G75" s="11">
        <f>+ANUAL!G75-'ENERO MARZO'!G75</f>
        <v>12000</v>
      </c>
      <c r="H75" s="11">
        <f>+ANUAL!J75-'ENERO MARZO'!J75</f>
        <v>0</v>
      </c>
      <c r="I75" s="11">
        <f>+ANUAL!K75-'ENERO MARZO'!K75</f>
        <v>0</v>
      </c>
      <c r="J75" s="11">
        <f>+ANUAL!L75-'ENERO MARZO'!L75</f>
        <v>0</v>
      </c>
      <c r="K75" s="11">
        <f>+ANUAL!M75-'ENERO MARZO'!M75</f>
        <v>0</v>
      </c>
      <c r="L75" s="11">
        <f>+ANUAL!N75-'ENERO MARZO'!N75</f>
        <v>0</v>
      </c>
    </row>
    <row r="76" spans="2:12" ht="12.75" outlineLevel="1">
      <c r="B76" s="19" t="s">
        <v>140</v>
      </c>
      <c r="C76" s="17"/>
      <c r="D76" s="19" t="s">
        <v>141</v>
      </c>
      <c r="E76" s="17"/>
      <c r="F76" s="17"/>
      <c r="G76" s="11">
        <f>+ANUAL!G76-'ENERO MARZO'!G76</f>
        <v>70248</v>
      </c>
      <c r="H76" s="11">
        <f>+ANUAL!J76-'ENERO MARZO'!J76</f>
        <v>39015.53</v>
      </c>
      <c r="I76" s="11">
        <f>+ANUAL!K76-'ENERO MARZO'!K76</f>
        <v>39015.53</v>
      </c>
      <c r="J76" s="11">
        <f>+ANUAL!L76-'ENERO MARZO'!L76</f>
        <v>39015.53</v>
      </c>
      <c r="K76" s="11">
        <f>+ANUAL!M76-'ENERO MARZO'!M76</f>
        <v>39015.53</v>
      </c>
      <c r="L76" s="11">
        <f>+ANUAL!N76-'ENERO MARZO'!N76</f>
        <v>51096.92999999999</v>
      </c>
    </row>
    <row r="77" spans="2:12" ht="12.75" outlineLevel="1">
      <c r="B77" s="19" t="s">
        <v>142</v>
      </c>
      <c r="C77" s="17"/>
      <c r="D77" s="19" t="s">
        <v>143</v>
      </c>
      <c r="E77" s="17"/>
      <c r="F77" s="17"/>
      <c r="G77" s="11">
        <f>+ANUAL!G77-'ENERO MARZO'!G77</f>
        <v>10500</v>
      </c>
      <c r="H77" s="11">
        <f>+ANUAL!J77-'ENERO MARZO'!J77</f>
        <v>3597</v>
      </c>
      <c r="I77" s="11">
        <f>+ANUAL!K77-'ENERO MARZO'!K77</f>
        <v>3597</v>
      </c>
      <c r="J77" s="11">
        <f>+ANUAL!L77-'ENERO MARZO'!L77</f>
        <v>3597</v>
      </c>
      <c r="K77" s="11">
        <f>+ANUAL!M77-'ENERO MARZO'!M77</f>
        <v>3597</v>
      </c>
      <c r="L77" s="11">
        <f>+ANUAL!N77-'ENERO MARZO'!N77</f>
        <v>3597</v>
      </c>
    </row>
    <row r="78" spans="2:12" ht="12.75" outlineLevel="1">
      <c r="B78" s="19" t="s">
        <v>144</v>
      </c>
      <c r="C78" s="17"/>
      <c r="D78" s="19" t="s">
        <v>145</v>
      </c>
      <c r="E78" s="17"/>
      <c r="F78" s="17"/>
      <c r="G78" s="11">
        <f>+ANUAL!G78-'ENERO MARZO'!G78</f>
        <v>145905</v>
      </c>
      <c r="H78" s="11">
        <f>+ANUAL!J78-'ENERO MARZO'!J78</f>
        <v>145905</v>
      </c>
      <c r="I78" s="11">
        <f>+ANUAL!K78-'ENERO MARZO'!K78</f>
        <v>0</v>
      </c>
      <c r="J78" s="11">
        <f>+ANUAL!L78-'ENERO MARZO'!L78</f>
        <v>141938.67</v>
      </c>
      <c r="K78" s="11">
        <f>+ANUAL!M78-'ENERO MARZO'!M78</f>
        <v>141938.67</v>
      </c>
      <c r="L78" s="11">
        <f>+ANUAL!N78-'ENERO MARZO'!N78</f>
        <v>136264.46999999997</v>
      </c>
    </row>
    <row r="79" spans="2:12" ht="20.25" customHeight="1" outlineLevel="1">
      <c r="B79" s="19" t="s">
        <v>146</v>
      </c>
      <c r="C79" s="17"/>
      <c r="D79" s="19" t="s">
        <v>147</v>
      </c>
      <c r="E79" s="17"/>
      <c r="F79" s="17"/>
      <c r="G79" s="11">
        <f>+ANUAL!G79-'ENERO MARZO'!G79</f>
        <v>48201</v>
      </c>
      <c r="H79" s="11">
        <f>+ANUAL!J79-'ENERO MARZO'!J79</f>
        <v>48201</v>
      </c>
      <c r="I79" s="11">
        <f>+ANUAL!K79-'ENERO MARZO'!K79</f>
        <v>0</v>
      </c>
      <c r="J79" s="11">
        <f>+ANUAL!L79-'ENERO MARZO'!L79</f>
        <v>46839.61</v>
      </c>
      <c r="K79" s="11">
        <f>+ANUAL!M79-'ENERO MARZO'!M79</f>
        <v>46839.61</v>
      </c>
      <c r="L79" s="11">
        <f>+ANUAL!N79-'ENERO MARZO'!N79</f>
        <v>44967.149999999994</v>
      </c>
    </row>
    <row r="80" spans="2:12" ht="20.25" customHeight="1">
      <c r="B80" s="16" t="s">
        <v>148</v>
      </c>
      <c r="C80" s="17"/>
      <c r="D80" s="16" t="s">
        <v>149</v>
      </c>
      <c r="E80" s="17"/>
      <c r="F80" s="17"/>
      <c r="G80" s="10">
        <f>SUM(G81:G82)</f>
        <v>422552</v>
      </c>
      <c r="H80" s="10">
        <f>SUM(H81:H82)</f>
        <v>549019.9199999999</v>
      </c>
      <c r="I80" s="10">
        <f>SUM(I81:I82)</f>
        <v>148995.07000000007</v>
      </c>
      <c r="J80" s="10">
        <f>SUM(J81:J82)</f>
        <v>273912.39999999997</v>
      </c>
      <c r="K80" s="10">
        <f>SUM(K81:K82)</f>
        <v>273912.39999999997</v>
      </c>
      <c r="L80" s="10">
        <f>SUM(L81:L82)</f>
        <v>278812.39999999997</v>
      </c>
    </row>
    <row r="81" spans="2:12" ht="12.75" outlineLevel="1">
      <c r="B81" s="19" t="s">
        <v>150</v>
      </c>
      <c r="C81" s="17"/>
      <c r="D81" s="19" t="s">
        <v>151</v>
      </c>
      <c r="E81" s="17"/>
      <c r="F81" s="17"/>
      <c r="G81" s="11">
        <f>+ANUAL!G81-'ENERO MARZO'!G81</f>
        <v>392552</v>
      </c>
      <c r="H81" s="11">
        <f>+ANUAL!J81-'ENERO MARZO'!J81</f>
        <v>519047.06999999995</v>
      </c>
      <c r="I81" s="11">
        <f>+ANUAL!K81-'ENERO MARZO'!K81</f>
        <v>126495.07000000007</v>
      </c>
      <c r="J81" s="11">
        <f>+ANUAL!L81-'ENERO MARZO'!L81</f>
        <v>251412.39999999997</v>
      </c>
      <c r="K81" s="11">
        <f>+ANUAL!M81-'ENERO MARZO'!M81</f>
        <v>251412.39999999997</v>
      </c>
      <c r="L81" s="11">
        <f>+ANUAL!N81-'ENERO MARZO'!N81</f>
        <v>251412.39999999997</v>
      </c>
    </row>
    <row r="82" spans="2:12" ht="12.75" outlineLevel="1">
      <c r="B82" s="19" t="s">
        <v>152</v>
      </c>
      <c r="C82" s="17"/>
      <c r="D82" s="19" t="s">
        <v>153</v>
      </c>
      <c r="E82" s="17"/>
      <c r="F82" s="17"/>
      <c r="G82" s="11">
        <f>+ANUAL!G82-'ENERO MARZO'!G82</f>
        <v>30000</v>
      </c>
      <c r="H82" s="11">
        <f>+ANUAL!J82-'ENERO MARZO'!J82</f>
        <v>29972.85</v>
      </c>
      <c r="I82" s="11">
        <f>+ANUAL!K82-'ENERO MARZO'!K82</f>
        <v>22500</v>
      </c>
      <c r="J82" s="11">
        <f>+ANUAL!L82-'ENERO MARZO'!L82</f>
        <v>22500</v>
      </c>
      <c r="K82" s="11">
        <f>+ANUAL!M82-'ENERO MARZO'!M82</f>
        <v>22500</v>
      </c>
      <c r="L82" s="11">
        <f>+ANUAL!N82-'ENERO MARZO'!N82</f>
        <v>27400</v>
      </c>
    </row>
    <row r="83" spans="2:12" ht="12.75">
      <c r="B83" s="16" t="s">
        <v>154</v>
      </c>
      <c r="C83" s="17"/>
      <c r="D83" s="16" t="s">
        <v>155</v>
      </c>
      <c r="E83" s="17"/>
      <c r="F83" s="17"/>
      <c r="G83" s="10">
        <f>SUM(G84)</f>
        <v>1234998</v>
      </c>
      <c r="H83" s="10">
        <f>SUM(H84)</f>
        <v>1234998</v>
      </c>
      <c r="I83" s="10">
        <f>SUM(I84)</f>
        <v>0</v>
      </c>
      <c r="J83" s="10">
        <f>SUM(J84)</f>
        <v>1234998</v>
      </c>
      <c r="K83" s="10">
        <f>SUM(K84)</f>
        <v>1234998</v>
      </c>
      <c r="L83" s="10">
        <f>SUM(L84)</f>
        <v>1234998</v>
      </c>
    </row>
    <row r="84" spans="2:12" ht="12.75" outlineLevel="1">
      <c r="B84" s="19" t="s">
        <v>156</v>
      </c>
      <c r="C84" s="17"/>
      <c r="D84" s="19" t="s">
        <v>157</v>
      </c>
      <c r="E84" s="17"/>
      <c r="F84" s="17"/>
      <c r="G84" s="11">
        <f>+ANUAL!G84-'ENERO MARZO'!G84</f>
        <v>1234998</v>
      </c>
      <c r="H84" s="11">
        <f>+ANUAL!J84-'ENERO MARZO'!J84</f>
        <v>1234998</v>
      </c>
      <c r="I84" s="11">
        <f>+ANUAL!K84-'ENERO MARZO'!K84</f>
        <v>0</v>
      </c>
      <c r="J84" s="11">
        <f>+ANUAL!L84-'ENERO MARZO'!L84</f>
        <v>1234998</v>
      </c>
      <c r="K84" s="11">
        <f>+ANUAL!M84-'ENERO MARZO'!M84</f>
        <v>1234998</v>
      </c>
      <c r="L84" s="11">
        <f>+ANUAL!N84-'ENERO MARZO'!N84</f>
        <v>1234998</v>
      </c>
    </row>
    <row r="85" spans="2:12" ht="12.75">
      <c r="B85" s="13" t="s">
        <v>158</v>
      </c>
      <c r="C85" s="14"/>
      <c r="D85" s="14"/>
      <c r="E85" s="14"/>
      <c r="F85" s="14"/>
      <c r="G85" s="12">
        <f>SUM(G13+G28+G49+G80+G83)</f>
        <v>11648483</v>
      </c>
      <c r="H85" s="12">
        <f>SUM(H13+H28+H49+H80+H83)</f>
        <v>12411138.61</v>
      </c>
      <c r="I85" s="12">
        <f>SUM(I13+I28+I49+I80+I83)</f>
        <v>2440270.5300000003</v>
      </c>
      <c r="J85" s="12">
        <f>SUM(J13+J28+J49+J80+J83)</f>
        <v>11233087.76</v>
      </c>
      <c r="K85" s="12">
        <f>SUM(K13+K28+K49+K80+K83)</f>
        <v>11233087.76</v>
      </c>
      <c r="L85" s="12">
        <f>SUM(L13+L28+L49+L80+L83)</f>
        <v>11496860.539999997</v>
      </c>
    </row>
  </sheetData>
  <sheetProtection/>
  <mergeCells count="152">
    <mergeCell ref="C3:D9"/>
    <mergeCell ref="F3:L3"/>
    <mergeCell ref="F5:L5"/>
    <mergeCell ref="F7:L7"/>
    <mergeCell ref="F9:L9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9:F79"/>
    <mergeCell ref="B80:C80"/>
    <mergeCell ref="D80:F80"/>
    <mergeCell ref="B81:C81"/>
    <mergeCell ref="D81:F81"/>
    <mergeCell ref="B84:C84"/>
    <mergeCell ref="D84:F84"/>
    <mergeCell ref="B85:F85"/>
    <mergeCell ref="B82:C82"/>
    <mergeCell ref="D82:F82"/>
    <mergeCell ref="B83:C83"/>
    <mergeCell ref="D83:F8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2019-07-25T19:05:13Z</dcterms:created>
  <dcterms:modified xsi:type="dcterms:W3CDTF">2019-07-25T20:24:37Z</dcterms:modified>
  <cp:category/>
  <cp:version/>
  <cp:contentType/>
  <cp:contentStatus/>
</cp:coreProperties>
</file>