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2"/>
  </bookViews>
  <sheets>
    <sheet name="PRE_131DEP_Presupuesto_PorPatid" sheetId="1" r:id="rId1"/>
    <sheet name="PRE_SIS_131_DEP_PRESUPUESTO_POR" sheetId="2" r:id="rId2"/>
    <sheet name="OCTUBRE-DICIEMBRE 2017" sheetId="3" r:id="rId3"/>
  </sheets>
  <externalReferences>
    <externalReference r:id="rId6"/>
  </externalReferences>
  <definedNames>
    <definedName name="_xlnm.Print_Titles" localSheetId="0">'PRE_131DEP_Presupuesto_PorPatid'!$1:$11</definedName>
    <definedName name="_xlnm.Print_Titles" localSheetId="1">'PRE_SIS_131_DEP_PRESUPUESTO_POR'!$1:$11</definedName>
  </definedNames>
  <calcPr fullCalcOnLoad="1"/>
</workbook>
</file>

<file path=xl/sharedStrings.xml><?xml version="1.0" encoding="utf-8"?>
<sst xmlns="http://schemas.openxmlformats.org/spreadsheetml/2006/main" count="548" uniqueCount="188">
  <si>
    <t>GOBIERNO DEL ESTADO DE CAMPECHE</t>
  </si>
  <si>
    <t>SECRETARÍA DE FINANZAS</t>
  </si>
  <si>
    <t>SUBSECRETARÍA DE PROGRAMACIÓN Y PRESUPUESTO</t>
  </si>
  <si>
    <t xml:space="preserve">ANALITICO DEL EJERCICIO DEL PRESUPUESTO
DEL 01/01/2017 AL 31/12/2017
PERIODO </t>
  </si>
  <si>
    <t>PARTIDA</t>
  </si>
  <si>
    <t>DESCRIPCIÓN</t>
  </si>
  <si>
    <t>PRESUPUESTO  APROBADO</t>
  </si>
  <si>
    <t>AMPLIACIÓN</t>
  </si>
  <si>
    <t>REDUCCIÓN</t>
  </si>
  <si>
    <t xml:space="preserve">PRESUPUESTO  MODIFICADO </t>
  </si>
  <si>
    <t>COMPROMETIDO</t>
  </si>
  <si>
    <t>DEVENGADO</t>
  </si>
  <si>
    <t>EJERCIDO</t>
  </si>
  <si>
    <t>PAGADO</t>
  </si>
  <si>
    <t>1000</t>
  </si>
  <si>
    <t>SERVICIOS PERSONALES</t>
  </si>
  <si>
    <t>1131</t>
  </si>
  <si>
    <t>SUELDOS AL PERSONAL DE CONFIANZA</t>
  </si>
  <si>
    <t>1132</t>
  </si>
  <si>
    <t>SUELDOS AL PERSONAL DE BASE</t>
  </si>
  <si>
    <t>1311</t>
  </si>
  <si>
    <t>PRIMA QUINQUENAL POR AÑOS DE SERVICIO EFECTIVOS PRESTADOS</t>
  </si>
  <si>
    <t>1321</t>
  </si>
  <si>
    <t>PRIMAS  VACACIONAL Y DOMINICAL</t>
  </si>
  <si>
    <t>1322</t>
  </si>
  <si>
    <t>AGUINALDO O GRATIFICACIÓN DE FIN DE AÑO</t>
  </si>
  <si>
    <t>1344</t>
  </si>
  <si>
    <t>COMPENSACIONES POR SERVICIOS ESPECIALES</t>
  </si>
  <si>
    <t>1346</t>
  </si>
  <si>
    <t>PREVISIÓN SOCIAL MÚLTIPLE</t>
  </si>
  <si>
    <t>1347</t>
  </si>
  <si>
    <t>OTRAS PRESTACIONES</t>
  </si>
  <si>
    <t>1412</t>
  </si>
  <si>
    <t>CUOTAS AL IMSS</t>
  </si>
  <si>
    <t>1413</t>
  </si>
  <si>
    <t>CUOTAS AL ISSSTECAM</t>
  </si>
  <si>
    <t>1421</t>
  </si>
  <si>
    <t>APORTACIONES AL INFONAVIT</t>
  </si>
  <si>
    <t>1441</t>
  </si>
  <si>
    <t>APORTACIONES PARA EL SEGURO DE VIDA DEL PERSONAL</t>
  </si>
  <si>
    <t>1531</t>
  </si>
  <si>
    <t>PRESTACIONES Y HABERES DE RETIRO</t>
  </si>
  <si>
    <t>1611</t>
  </si>
  <si>
    <t>PREVISIONES DE CARÁCTER LABORAL, ECONÓMICA Y DE SEGURIDAD SOCIAL</t>
  </si>
  <si>
    <t>2000</t>
  </si>
  <si>
    <t>MATERIALES Y SUMINISTROS</t>
  </si>
  <si>
    <t>2111</t>
  </si>
  <si>
    <t>MATERIALES, ÚTILES Y EQUIPOS MENORES DE OFICINA</t>
  </si>
  <si>
    <t>2121</t>
  </si>
  <si>
    <t>MATERIALES Y ÚTILES DE IMPRESIÓN Y REPRODUCCIÓN</t>
  </si>
  <si>
    <t>2141</t>
  </si>
  <si>
    <t>MATERIALES, ÚTILES, EQUIPOS Y BIENES INFORMÁTICOS PARA EL PROCESAMIENTO EN TECNOLOGÍAS DE LA INFORMACIÓN Y COMUNICACIONES.</t>
  </si>
  <si>
    <t>2161</t>
  </si>
  <si>
    <t>MATERIAL DE LIMPIEZA</t>
  </si>
  <si>
    <t>2211</t>
  </si>
  <si>
    <t>PRODUCTOS ALIMENTICIOS PARA PERSONAS</t>
  </si>
  <si>
    <t>2231</t>
  </si>
  <si>
    <t>UTENSILIOS PARA EL SERVICIO DE ALIMENTACIÓN</t>
  </si>
  <si>
    <t>2461</t>
  </si>
  <si>
    <t>MATERIAL ELÉCTRICO Y ELECTRÓNICO</t>
  </si>
  <si>
    <t>2491</t>
  </si>
  <si>
    <t>OTROS MATERIALES Y ARTÍCULOS DE CONSTRUCCIÓN Y REPARACIÓN</t>
  </si>
  <si>
    <t>2611</t>
  </si>
  <si>
    <t>COMBUSTIBLES</t>
  </si>
  <si>
    <t>2612</t>
  </si>
  <si>
    <t>LUBRICANTES Y ADITIVOS</t>
  </si>
  <si>
    <t>2711</t>
  </si>
  <si>
    <t>VESTUARIO Y UNIFORMES</t>
  </si>
  <si>
    <t>2741</t>
  </si>
  <si>
    <t>PRODUCTOS TEXTILES</t>
  </si>
  <si>
    <t>2911</t>
  </si>
  <si>
    <t>HERRAMIENTAS MENORES</t>
  </si>
  <si>
    <t>2921</t>
  </si>
  <si>
    <t>REFACCIONES Y ACCESORIOS MENORES DE EDIFICIOS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</si>
  <si>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</si>
  <si>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</si>
  <si>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</si>
  <si>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</si>
  <si>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3000</t>
  </si>
  <si>
    <t>SERVICIOS GENERALES</t>
  </si>
  <si>
    <t>3111</t>
  </si>
  <si>
    <t>SERVICIO DE ENERGÍA ELÉCTRICA</t>
  </si>
  <si>
    <t>3131</t>
  </si>
  <si>
    <t>SERVICIO DE AGUA</t>
  </si>
  <si>
    <t>3141</t>
  </si>
  <si>
    <t>SERVICIO TELEFÓNICO TRADICIONAL</t>
  </si>
  <si>
    <t>3151</t>
  </si>
  <si>
    <t>SERVICIO DE TELEFONÍA CELULAR</t>
  </si>
  <si>
    <t>3161</t>
  </si>
  <si>
    <t>SERVICIOS DE TELECOMUNICACIONES Y SATÉLITES</t>
  </si>
  <si>
    <t>3171</t>
  </si>
  <si>
    <t>SERVICIOS DE ACCESO DE INTERNET, REDES Y PROCESAMIENTO DE INFORMACIÓN</t>
  </si>
  <si>
    <t>3181</t>
  </si>
  <si>
    <t>SERVICIOS POSTALES Y TELEGRÁFICOS</t>
  </si>
  <si>
    <t>3221</t>
  </si>
  <si>
    <t>ARRENDAMIENTO DE EDIFICIOS Y LOCALES</t>
  </si>
  <si>
    <t>3231</t>
  </si>
  <si>
    <t>ARRENDAMIENTO DE MOBILIARIO Y EQUIPO DE ADMINISTRACIÓN, EDUCACIONAL Y RECREATIVO</t>
  </si>
  <si>
    <t>3271</t>
  </si>
  <si>
    <t>PATENTES, REGALÍAS Y OTROS</t>
  </si>
  <si>
    <t>3291</t>
  </si>
  <si>
    <t>OTROS ARRENDAMIENTOS</t>
  </si>
  <si>
    <t>3311</t>
  </si>
  <si>
    <t>SERVICIOS LEGALES, DE CONTABILIDAD, AUDITORÍA Y RELACIONADOS</t>
  </si>
  <si>
    <t>3341</t>
  </si>
  <si>
    <t>SERVICIOS DE CAPACITACIÓN A SERVIDORES PÚBLICOS</t>
  </si>
  <si>
    <t>3342</t>
  </si>
  <si>
    <t>CAPACITACIÓN EN MATERIA DE PBR/SED</t>
  </si>
  <si>
    <t>3351</t>
  </si>
  <si>
    <t>ESTUDIOS E INVESTIGACIONES</t>
  </si>
  <si>
    <t>3381</t>
  </si>
  <si>
    <t>SERVICIOS DE VIGILANCIA</t>
  </si>
  <si>
    <t>3411</t>
  </si>
  <si>
    <t>SERVICIOS FINANCIEROS Y BANCARIOS</t>
  </si>
  <si>
    <t>3451</t>
  </si>
  <si>
    <t>SEGURO DE BIENES PATRIMONIALES</t>
  </si>
  <si>
    <t>3471</t>
  </si>
  <si>
    <t>FLETES Y MANIOBRAS</t>
  </si>
  <si>
    <t>3511</t>
  </si>
  <si>
    <t>CONSERVACIÓN Y MANTENIMIENTO MENOR DE INMUEBLES</t>
  </si>
  <si>
    <t>3521</t>
  </si>
  <si>
    <t>INSTALACIÓN, REPARACIÓN, MANTENIMIENTO Y CONSERVACIÓN DE MOBILIARIO Y EQUIPO DE ADMINISTRACIÓN, EDUCACIONAL  Y RECREATIVO</t>
  </si>
  <si>
    <t>3531</t>
  </si>
  <si>
    <t>INSTALACIÓN, REPARACIÓN, MANTENIMIENTO Y CONSERVACIÓN DE EQUIPO DE CÓMPUTO Y TECNOLOGÍAS DE LA INFORMACIÓN.</t>
  </si>
  <si>
    <t>3551</t>
  </si>
  <si>
    <t>REPARACIÓN, MANTENIMIENTO Y CONSERVACIÓN DE VEHÍCULOS TERRESTRES, AÉREOS, MARÍTIMOS, LACUSTRES Y FLUVIALES.</t>
  </si>
  <si>
    <t>3581</t>
  </si>
  <si>
    <t>SERVICIOS DE LAVANDERÍA, LIMPIEZA Y MANEJO DE DESECHOS</t>
  </si>
  <si>
    <t>3591</t>
  </si>
  <si>
    <t>SERVICIOS DE JARDINERÍA Y FUMIGACIÓN</t>
  </si>
  <si>
    <t>3611</t>
  </si>
  <si>
    <t>PERIÓDICOS Y REVISTAS</t>
  </si>
  <si>
    <t>3612</t>
  </si>
  <si>
    <t>IMPRESIONES Y PUBLICACIONES OFICIALES</t>
  </si>
  <si>
    <t>3621</t>
  </si>
  <si>
    <t>DIFUSIÓN POR RADIO, TELEVISIÓN Y OTROS MEDIOS DE MENSAJES COMERCIALES PARA PROMOVER LA VENTA DE BIENES, PRODUCTOS O SERVICIOS</t>
  </si>
  <si>
    <t>3631</t>
  </si>
  <si>
    <t>SERVICIOS DE CREATIVIDAD, PREPRODUCCIÓN Y PRODUCCIÓN DE PUBLICIDAD, EXCEPTO INTERNET</t>
  </si>
  <si>
    <t>3651</t>
  </si>
  <si>
    <t>SERVICIOS DE LA INDUSTRIA FÍLMICA, DEL SONIDO Y DEL VIDEO</t>
  </si>
  <si>
    <t>3711</t>
  </si>
  <si>
    <t>PASAJES AÉREOS</t>
  </si>
  <si>
    <t>3721</t>
  </si>
  <si>
    <t>PASAJES TERRESTRES</t>
  </si>
  <si>
    <t>3751</t>
  </si>
  <si>
    <t>VIÁTICOS EN EL PAÍS</t>
  </si>
  <si>
    <t>3811</t>
  </si>
  <si>
    <t>GASTOS DE CEREMONIAL</t>
  </si>
  <si>
    <t>3821</t>
  </si>
  <si>
    <t>GASTOS DE ORDEN SOCIAL Y CULTURAL</t>
  </si>
  <si>
    <t>3921</t>
  </si>
  <si>
    <t>IMPUESTOS Y DERECHOS</t>
  </si>
  <si>
    <t>3981</t>
  </si>
  <si>
    <t>IMPUESTOS SOBRE NÓMINAS</t>
  </si>
  <si>
    <t>3982</t>
  </si>
  <si>
    <t>OTROS IMPUESTOS QUE SE DERIVEN DE UNA RELACIÓN LABORAL</t>
  </si>
  <si>
    <t>4000</t>
  </si>
  <si>
    <t>TRANSFERENCIAS, ASIGNACIONES, SUBSIDIOS Y OTRAS AYUDAS</t>
  </si>
  <si>
    <t>4111</t>
  </si>
  <si>
    <t>ASIGNACIONES PRESUPUESTARIAS VÍA NÓMINA</t>
  </si>
  <si>
    <t>4411</t>
  </si>
  <si>
    <t>AYUDAS DIVERSAS</t>
  </si>
  <si>
    <t>5000</t>
  </si>
  <si>
    <t>BIENES MUEBLES, INMUEBLES E INTANGIBLES</t>
  </si>
  <si>
    <t>5111</t>
  </si>
  <si>
    <t>MUEBLES DE OFICINA Y ESTANTERÍA</t>
  </si>
  <si>
    <t>5151</t>
  </si>
  <si>
    <t>EQUIPO DE CÓMPUTO Y DE TECNOLOGÍA DE LA INFORMACIÓN BIENES INFORMÁTICOS</t>
  </si>
  <si>
    <t>5191</t>
  </si>
  <si>
    <t xml:space="preserve">OTROS MOBILIARIOS Y EQUIPOS DE ADMINISTRACIÓN </t>
  </si>
  <si>
    <t>5211</t>
  </si>
  <si>
    <t>EQUIPOS Y APARATOS AUDIOVISUALES</t>
  </si>
  <si>
    <t>5231</t>
  </si>
  <si>
    <t>CÁMARAS FOTOGRÁFICAS Y DE VIDEO</t>
  </si>
  <si>
    <t>5411</t>
  </si>
  <si>
    <t xml:space="preserve">VEHÍCULOS Y EQUIPO TERRESTRE </t>
  </si>
  <si>
    <t>5641</t>
  </si>
  <si>
    <t>SISTEMAS DE AIRE ACONDICIONADO, CALEFACCIÓN Y DE REFRIGERACIÓN INDUSTRIAL Y COMERCIAL</t>
  </si>
  <si>
    <t>5691</t>
  </si>
  <si>
    <t>OTROS EQUIPOS  BIENES MUEBLES</t>
  </si>
  <si>
    <t>8000</t>
  </si>
  <si>
    <t>PARTICIPACIONES Y APORTACIONES</t>
  </si>
  <si>
    <t>8531</t>
  </si>
  <si>
    <t>OTROS CONVENIOS</t>
  </si>
  <si>
    <t>TOTAL:</t>
  </si>
  <si>
    <t xml:space="preserve">ANALITICO DEL EJERCICIO DEL PRESUPUESTO
DEL 01/01/2017 AL 30/09/2017
PERIODO </t>
  </si>
  <si>
    <t xml:space="preserve"> </t>
  </si>
  <si>
    <t xml:space="preserve">ANALITICO DEL EJERCICIO DEL PRESUPUESTO
DEL 01/10/2017 AL 31/12/2017
PERIODO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</si>
</sst>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-#,##0.00"/>
    <numFmt numFmtId="187" formatCode="[$-1080A]&quot;$&quot;#,##0.00;\-&quot;$&quot;#,##0.00"/>
  </numFmts>
  <fonts count="41">
    <font>
      <sz val="10"/>
      <name val="Arial"/>
      <family val="0"/>
    </font>
    <font>
      <b/>
      <sz val="11.95"/>
      <color indexed="8"/>
      <name val="Courier New"/>
      <family val="0"/>
    </font>
    <font>
      <b/>
      <sz val="8"/>
      <color indexed="8"/>
      <name val="Arial"/>
      <family val="0"/>
    </font>
    <font>
      <b/>
      <sz val="7"/>
      <color indexed="9"/>
      <name val="courier New"/>
      <family val="0"/>
    </font>
    <font>
      <b/>
      <sz val="5.95"/>
      <color indexed="8"/>
      <name val="Courier New"/>
      <family val="0"/>
    </font>
    <font>
      <sz val="5.95"/>
      <color indexed="8"/>
      <name val="Courier New"/>
      <family val="0"/>
    </font>
    <font>
      <b/>
      <sz val="6.45"/>
      <color indexed="9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0" fillId="34" borderId="19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186" fontId="4" fillId="35" borderId="20" xfId="0" applyNumberFormat="1" applyFont="1" applyFill="1" applyBorder="1" applyAlignment="1" applyProtection="1">
      <alignment horizontal="right" vertical="center" wrapText="1" readingOrder="1"/>
      <protection locked="0"/>
    </xf>
    <xf numFmtId="186" fontId="5" fillId="36" borderId="20" xfId="0" applyNumberFormat="1" applyFont="1" applyFill="1" applyBorder="1" applyAlignment="1" applyProtection="1">
      <alignment horizontal="right" vertical="center" wrapText="1" readingOrder="1"/>
      <protection locked="0"/>
    </xf>
    <xf numFmtId="187" fontId="6" fillId="33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0" fillId="34" borderId="19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4" fillId="35" borderId="20" xfId="0" applyFont="1" applyFill="1" applyBorder="1" applyAlignment="1" applyProtection="1">
      <alignment horizontal="left" vertical="center" wrapText="1" readingOrder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186" fontId="4" fillId="35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6" borderId="20" xfId="0" applyFont="1" applyFill="1" applyBorder="1" applyAlignment="1" applyProtection="1">
      <alignment horizontal="left" vertical="center" wrapText="1" readingOrder="1"/>
      <protection locked="0"/>
    </xf>
    <xf numFmtId="186" fontId="5" fillId="36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3" borderId="21" xfId="0" applyFont="1" applyFill="1" applyBorder="1" applyAlignment="1" applyProtection="1">
      <alignment horizontal="center" vertical="center" wrapText="1" readingOrder="1"/>
      <protection locked="0"/>
    </xf>
    <xf numFmtId="187" fontId="6" fillId="33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34" borderId="19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0" fontId="0" fillId="34" borderId="2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186" fontId="5" fillId="36" borderId="20" xfId="0" applyNumberFormat="1" applyFont="1" applyFill="1" applyBorder="1" applyAlignment="1" applyProtection="1">
      <alignment vertical="center" wrapText="1" readingOrder="1"/>
      <protection locked="0"/>
    </xf>
    <xf numFmtId="0" fontId="3" fillId="33" borderId="18" xfId="0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3BB7C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Imagen 0" descr="cdc9fc8a-0654-410b-b15c-451bb80efd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590550</xdr:colOff>
      <xdr:row>8</xdr:row>
      <xdr:rowOff>247650</xdr:rowOff>
    </xdr:to>
    <xdr:pic>
      <xdr:nvPicPr>
        <xdr:cNvPr id="2" name="Imagen 1" descr="22b837fffe5b4780af07b358b5759b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9527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57150</xdr:rowOff>
    </xdr:from>
    <xdr:to>
      <xdr:col>3</xdr:col>
      <xdr:colOff>95250</xdr:colOff>
      <xdr:row>9</xdr:row>
      <xdr:rowOff>47625</xdr:rowOff>
    </xdr:to>
    <xdr:pic>
      <xdr:nvPicPr>
        <xdr:cNvPr id="1" name="Imagen 0" descr="3f752dcc-d75d-4834-8010-68097cd3f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52425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590550</xdr:colOff>
      <xdr:row>8</xdr:row>
      <xdr:rowOff>247650</xdr:rowOff>
    </xdr:to>
    <xdr:pic>
      <xdr:nvPicPr>
        <xdr:cNvPr id="2" name="Imagen 1" descr="f9f935d31487431fa212db59967b79e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9527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57150</xdr:rowOff>
    </xdr:from>
    <xdr:to>
      <xdr:col>3</xdr:col>
      <xdr:colOff>95250</xdr:colOff>
      <xdr:row>9</xdr:row>
      <xdr:rowOff>47625</xdr:rowOff>
    </xdr:to>
    <xdr:pic>
      <xdr:nvPicPr>
        <xdr:cNvPr id="1" name="Imagen 0" descr="3f752dcc-d75d-4834-8010-68097cd3f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52425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2</xdr:row>
      <xdr:rowOff>0</xdr:rowOff>
    </xdr:from>
    <xdr:to>
      <xdr:col>13</xdr:col>
      <xdr:colOff>885825</xdr:colOff>
      <xdr:row>9</xdr:row>
      <xdr:rowOff>0</xdr:rowOff>
    </xdr:to>
    <xdr:pic>
      <xdr:nvPicPr>
        <xdr:cNvPr id="2" name="Imagen 1" descr="f9f935d31487431fa212db59967b79e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295275"/>
          <a:ext cx="266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JANDRA%20SANCHEZ\Downloads\ANALITICO%20DE%20PARTIDAS%20AGOSTO-SEPTIEMBR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marzo"/>
      <sheetName val="abril junio"/>
      <sheetName val="julio septiembre"/>
      <sheetName val="PRE_131DEP_Presupuesto_PorPat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V94"/>
  <sheetViews>
    <sheetView showGridLines="0" zoomScalePageLayoutView="0" workbookViewId="0" topLeftCell="A1">
      <pane ySplit="11" topLeftCell="A78" activePane="bottomLeft" state="frozen"/>
      <selection pane="topLeft" activeCell="A1" sqref="A1"/>
      <selection pane="bottomLeft" activeCell="D72" sqref="D72:F72"/>
    </sheetView>
  </sheetViews>
  <sheetFormatPr defaultColWidth="9.140625" defaultRowHeight="12.75" outlineLevelRow="1"/>
  <cols>
    <col min="1" max="1" width="2.57421875" style="29" customWidth="1"/>
    <col min="2" max="2" width="1.7109375" style="29" customWidth="1"/>
    <col min="3" max="3" width="5.7109375" style="29" customWidth="1"/>
    <col min="4" max="4" width="2.00390625" style="29" customWidth="1"/>
    <col min="5" max="5" width="1.28515625" style="29" customWidth="1"/>
    <col min="6" max="6" width="26.7109375" style="29" customWidth="1"/>
    <col min="7" max="13" width="13.421875" style="29" customWidth="1"/>
    <col min="14" max="14" width="1.1484375" style="29" customWidth="1"/>
    <col min="15" max="15" width="0.13671875" style="29" customWidth="1"/>
    <col min="16" max="16" width="2.00390625" style="29" customWidth="1"/>
    <col min="17" max="17" width="9.57421875" style="29" customWidth="1"/>
    <col min="18" max="18" width="0.42578125" style="29" customWidth="1"/>
    <col min="19" max="16384" width="9.140625" style="29" customWidth="1"/>
  </cols>
  <sheetData>
    <row r="1" ht="13.5" customHeight="1"/>
    <row r="2" spans="2:18" ht="9.7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2:18" ht="11.25" customHeight="1">
      <c r="B3" s="33"/>
      <c r="C3" s="34"/>
      <c r="D3" s="34"/>
      <c r="F3" s="17" t="s">
        <v>0</v>
      </c>
      <c r="G3" s="34"/>
      <c r="H3" s="34"/>
      <c r="I3" s="34"/>
      <c r="J3" s="34"/>
      <c r="K3" s="34"/>
      <c r="L3" s="34"/>
      <c r="M3" s="34"/>
      <c r="N3" s="34"/>
      <c r="O3" s="34"/>
      <c r="Q3" s="34"/>
      <c r="R3" s="35"/>
    </row>
    <row r="4" spans="2:18" ht="0.75" customHeight="1">
      <c r="B4" s="33"/>
      <c r="C4" s="34"/>
      <c r="D4" s="34"/>
      <c r="Q4" s="34"/>
      <c r="R4" s="35"/>
    </row>
    <row r="5" spans="2:18" ht="10.5" customHeight="1">
      <c r="B5" s="33"/>
      <c r="C5" s="34"/>
      <c r="D5" s="34"/>
      <c r="F5" s="18" t="s">
        <v>1</v>
      </c>
      <c r="G5" s="34"/>
      <c r="H5" s="34"/>
      <c r="I5" s="34"/>
      <c r="J5" s="34"/>
      <c r="K5" s="34"/>
      <c r="L5" s="34"/>
      <c r="M5" s="34"/>
      <c r="N5" s="34"/>
      <c r="O5" s="34"/>
      <c r="Q5" s="34"/>
      <c r="R5" s="35"/>
    </row>
    <row r="6" spans="2:18" ht="1.5" customHeight="1">
      <c r="B6" s="33"/>
      <c r="C6" s="34"/>
      <c r="D6" s="34"/>
      <c r="Q6" s="34"/>
      <c r="R6" s="35"/>
    </row>
    <row r="7" spans="2:18" ht="9.75" customHeight="1">
      <c r="B7" s="33"/>
      <c r="C7" s="34"/>
      <c r="D7" s="34"/>
      <c r="F7" s="18" t="s">
        <v>2</v>
      </c>
      <c r="G7" s="34"/>
      <c r="H7" s="34"/>
      <c r="I7" s="34"/>
      <c r="J7" s="34"/>
      <c r="K7" s="34"/>
      <c r="L7" s="34"/>
      <c r="M7" s="34"/>
      <c r="N7" s="34"/>
      <c r="O7" s="34"/>
      <c r="Q7" s="34"/>
      <c r="R7" s="35"/>
    </row>
    <row r="8" spans="2:18" ht="1.5" customHeight="1">
      <c r="B8" s="33"/>
      <c r="C8" s="34"/>
      <c r="D8" s="34"/>
      <c r="Q8" s="34"/>
      <c r="R8" s="35"/>
    </row>
    <row r="9" spans="2:18" ht="19.5" customHeight="1">
      <c r="B9" s="33"/>
      <c r="C9" s="34"/>
      <c r="D9" s="34"/>
      <c r="F9" s="18" t="s">
        <v>185</v>
      </c>
      <c r="G9" s="34"/>
      <c r="H9" s="34"/>
      <c r="I9" s="34"/>
      <c r="J9" s="34"/>
      <c r="K9" s="34"/>
      <c r="L9" s="34"/>
      <c r="M9" s="34"/>
      <c r="N9" s="34"/>
      <c r="Q9" s="34"/>
      <c r="R9" s="35"/>
    </row>
    <row r="10" spans="2:18" ht="15.7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ht="1.5" customHeight="1"/>
    <row r="12" spans="2:18" ht="19.5">
      <c r="B12" s="19" t="s">
        <v>4</v>
      </c>
      <c r="C12" s="39"/>
      <c r="D12" s="19" t="s">
        <v>5</v>
      </c>
      <c r="E12" s="40"/>
      <c r="F12" s="39"/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19" t="s">
        <v>13</v>
      </c>
      <c r="O12" s="40"/>
      <c r="P12" s="40"/>
      <c r="Q12" s="40"/>
      <c r="R12" s="39"/>
    </row>
    <row r="13" spans="2:18" ht="12.75">
      <c r="B13" s="22" t="s">
        <v>14</v>
      </c>
      <c r="C13" s="41"/>
      <c r="D13" s="22" t="s">
        <v>15</v>
      </c>
      <c r="E13" s="41"/>
      <c r="F13" s="41"/>
      <c r="G13" s="13">
        <v>19670531</v>
      </c>
      <c r="H13" s="13">
        <v>3751334.56</v>
      </c>
      <c r="I13" s="13">
        <v>34206.3</v>
      </c>
      <c r="J13" s="13">
        <v>23387659.26</v>
      </c>
      <c r="K13" s="13">
        <v>31967870.68</v>
      </c>
      <c r="L13" s="13">
        <v>18119667.61</v>
      </c>
      <c r="M13" s="13">
        <v>18119667.61</v>
      </c>
      <c r="N13" s="24">
        <v>18119667.61</v>
      </c>
      <c r="O13" s="41"/>
      <c r="P13" s="41"/>
      <c r="Q13" s="41"/>
      <c r="R13" s="41"/>
    </row>
    <row r="14" spans="2:18" ht="12.75" outlineLevel="1">
      <c r="B14" s="25" t="s">
        <v>16</v>
      </c>
      <c r="C14" s="41"/>
      <c r="D14" s="25" t="s">
        <v>17</v>
      </c>
      <c r="E14" s="41"/>
      <c r="F14" s="41"/>
      <c r="G14" s="14">
        <v>10510623</v>
      </c>
      <c r="H14" s="14">
        <v>1879828.9</v>
      </c>
      <c r="I14" s="14">
        <v>0</v>
      </c>
      <c r="J14" s="14">
        <v>12390451.9</v>
      </c>
      <c r="K14" s="14">
        <v>15862709.78</v>
      </c>
      <c r="L14" s="14">
        <v>9970543.77</v>
      </c>
      <c r="M14" s="14">
        <v>9970543.77</v>
      </c>
      <c r="N14" s="26">
        <v>9970543.77</v>
      </c>
      <c r="O14" s="41"/>
      <c r="P14" s="41"/>
      <c r="Q14" s="41"/>
      <c r="R14" s="41"/>
    </row>
    <row r="15" spans="2:18" ht="12.75" outlineLevel="1">
      <c r="B15" s="25" t="s">
        <v>18</v>
      </c>
      <c r="C15" s="41"/>
      <c r="D15" s="25" t="s">
        <v>19</v>
      </c>
      <c r="E15" s="41"/>
      <c r="F15" s="41"/>
      <c r="G15" s="14">
        <v>1810260</v>
      </c>
      <c r="H15" s="14">
        <v>307841.26</v>
      </c>
      <c r="I15" s="14">
        <v>0</v>
      </c>
      <c r="J15" s="14">
        <v>2118101.26</v>
      </c>
      <c r="K15" s="14">
        <v>2714795.58</v>
      </c>
      <c r="L15" s="14">
        <v>1763310.73</v>
      </c>
      <c r="M15" s="14">
        <v>1763310.73</v>
      </c>
      <c r="N15" s="26">
        <v>1763310.73</v>
      </c>
      <c r="O15" s="41"/>
      <c r="P15" s="41"/>
      <c r="Q15" s="41"/>
      <c r="R15" s="41"/>
    </row>
    <row r="16" spans="2:18" ht="21.75" customHeight="1" outlineLevel="1">
      <c r="B16" s="25" t="s">
        <v>20</v>
      </c>
      <c r="C16" s="41"/>
      <c r="D16" s="25" t="s">
        <v>21</v>
      </c>
      <c r="E16" s="41"/>
      <c r="F16" s="41"/>
      <c r="G16" s="14">
        <v>41220</v>
      </c>
      <c r="H16" s="14">
        <v>10007.5</v>
      </c>
      <c r="I16" s="14">
        <v>0</v>
      </c>
      <c r="J16" s="14">
        <v>51227.5</v>
      </c>
      <c r="K16" s="14">
        <v>64967.5</v>
      </c>
      <c r="L16" s="14">
        <v>41034</v>
      </c>
      <c r="M16" s="14">
        <v>41034</v>
      </c>
      <c r="N16" s="26">
        <v>41034</v>
      </c>
      <c r="O16" s="41"/>
      <c r="P16" s="41"/>
      <c r="Q16" s="41"/>
      <c r="R16" s="41"/>
    </row>
    <row r="17" spans="2:18" ht="12.75" outlineLevel="1">
      <c r="B17" s="25" t="s">
        <v>22</v>
      </c>
      <c r="C17" s="41"/>
      <c r="D17" s="25" t="s">
        <v>23</v>
      </c>
      <c r="E17" s="41"/>
      <c r="F17" s="41"/>
      <c r="G17" s="14">
        <v>249295</v>
      </c>
      <c r="H17" s="14">
        <v>23815.74</v>
      </c>
      <c r="I17" s="14">
        <v>0</v>
      </c>
      <c r="J17" s="14">
        <v>273110.74</v>
      </c>
      <c r="K17" s="14">
        <v>522405.74</v>
      </c>
      <c r="L17" s="14">
        <v>131258.61</v>
      </c>
      <c r="M17" s="14">
        <v>131258.61</v>
      </c>
      <c r="N17" s="26">
        <v>131258.61</v>
      </c>
      <c r="O17" s="41"/>
      <c r="P17" s="41"/>
      <c r="Q17" s="41"/>
      <c r="R17" s="41"/>
    </row>
    <row r="18" spans="2:18" ht="12.75" outlineLevel="1">
      <c r="B18" s="25" t="s">
        <v>24</v>
      </c>
      <c r="C18" s="41"/>
      <c r="D18" s="25" t="s">
        <v>25</v>
      </c>
      <c r="E18" s="41"/>
      <c r="F18" s="41"/>
      <c r="G18" s="14">
        <v>0</v>
      </c>
      <c r="H18" s="14">
        <v>0</v>
      </c>
      <c r="I18" s="14">
        <v>0</v>
      </c>
      <c r="J18" s="14">
        <v>0</v>
      </c>
      <c r="K18" s="14">
        <v>2215906</v>
      </c>
      <c r="L18" s="14">
        <v>76241.72</v>
      </c>
      <c r="M18" s="14">
        <v>76241.72</v>
      </c>
      <c r="N18" s="26">
        <v>76241.72</v>
      </c>
      <c r="O18" s="41"/>
      <c r="P18" s="41"/>
      <c r="Q18" s="41"/>
      <c r="R18" s="41"/>
    </row>
    <row r="19" spans="2:18" ht="12.75" outlineLevel="1">
      <c r="B19" s="25" t="s">
        <v>26</v>
      </c>
      <c r="C19" s="41"/>
      <c r="D19" s="25" t="s">
        <v>27</v>
      </c>
      <c r="E19" s="41"/>
      <c r="F19" s="41"/>
      <c r="G19" s="14">
        <v>405000</v>
      </c>
      <c r="H19" s="14">
        <v>0</v>
      </c>
      <c r="I19" s="14">
        <v>13204.84</v>
      </c>
      <c r="J19" s="14">
        <v>391795.16</v>
      </c>
      <c r="K19" s="14">
        <v>526795.16</v>
      </c>
      <c r="L19" s="14">
        <v>0</v>
      </c>
      <c r="M19" s="14">
        <v>0</v>
      </c>
      <c r="N19" s="26">
        <v>0</v>
      </c>
      <c r="O19" s="41"/>
      <c r="P19" s="41"/>
      <c r="Q19" s="41"/>
      <c r="R19" s="41"/>
    </row>
    <row r="20" spans="2:18" ht="12.75" outlineLevel="1">
      <c r="B20" s="25" t="s">
        <v>28</v>
      </c>
      <c r="C20" s="41"/>
      <c r="D20" s="25" t="s">
        <v>29</v>
      </c>
      <c r="E20" s="41"/>
      <c r="F20" s="41"/>
      <c r="G20" s="14">
        <v>933300</v>
      </c>
      <c r="H20" s="14">
        <v>124296.69</v>
      </c>
      <c r="I20" s="14">
        <v>0</v>
      </c>
      <c r="J20" s="14">
        <v>1057596.69</v>
      </c>
      <c r="K20" s="14">
        <v>1368696.69</v>
      </c>
      <c r="L20" s="14">
        <v>725819.82</v>
      </c>
      <c r="M20" s="14">
        <v>725819.82</v>
      </c>
      <c r="N20" s="26">
        <v>725819.82</v>
      </c>
      <c r="O20" s="41"/>
      <c r="P20" s="41"/>
      <c r="Q20" s="41"/>
      <c r="R20" s="41"/>
    </row>
    <row r="21" spans="2:18" ht="12.75" outlineLevel="1">
      <c r="B21" s="25" t="s">
        <v>30</v>
      </c>
      <c r="C21" s="41"/>
      <c r="D21" s="25" t="s">
        <v>31</v>
      </c>
      <c r="E21" s="41"/>
      <c r="F21" s="41"/>
      <c r="G21" s="14">
        <v>1175672</v>
      </c>
      <c r="H21" s="14">
        <v>215554.1</v>
      </c>
      <c r="I21" s="14">
        <v>19500</v>
      </c>
      <c r="J21" s="14">
        <v>1371726.1</v>
      </c>
      <c r="K21" s="14">
        <v>1610791.3</v>
      </c>
      <c r="L21" s="14">
        <v>738851.74</v>
      </c>
      <c r="M21" s="14">
        <v>738851.74</v>
      </c>
      <c r="N21" s="26">
        <v>738851.74</v>
      </c>
      <c r="O21" s="41"/>
      <c r="P21" s="41"/>
      <c r="Q21" s="41"/>
      <c r="R21" s="41"/>
    </row>
    <row r="22" spans="2:18" ht="12.75" outlineLevel="1">
      <c r="B22" s="25" t="s">
        <v>32</v>
      </c>
      <c r="C22" s="41"/>
      <c r="D22" s="25" t="s">
        <v>33</v>
      </c>
      <c r="E22" s="41"/>
      <c r="F22" s="41"/>
      <c r="G22" s="14">
        <v>2463738</v>
      </c>
      <c r="H22" s="14">
        <v>724937.68</v>
      </c>
      <c r="I22" s="14">
        <v>0</v>
      </c>
      <c r="J22" s="14">
        <v>3188675.68</v>
      </c>
      <c r="K22" s="14">
        <v>4018214.93</v>
      </c>
      <c r="L22" s="14">
        <v>2694205.13</v>
      </c>
      <c r="M22" s="14">
        <v>2694205.13</v>
      </c>
      <c r="N22" s="26">
        <v>2694205.13</v>
      </c>
      <c r="O22" s="41"/>
      <c r="P22" s="41"/>
      <c r="Q22" s="41"/>
      <c r="R22" s="41"/>
    </row>
    <row r="23" spans="2:18" ht="12.75" outlineLevel="1">
      <c r="B23" s="25" t="s">
        <v>34</v>
      </c>
      <c r="C23" s="41"/>
      <c r="D23" s="25" t="s">
        <v>35</v>
      </c>
      <c r="E23" s="41"/>
      <c r="F23" s="41"/>
      <c r="G23" s="14">
        <v>1205091</v>
      </c>
      <c r="H23" s="14">
        <v>231926.87</v>
      </c>
      <c r="I23" s="14">
        <v>1501.46</v>
      </c>
      <c r="J23" s="14">
        <v>1435516.41</v>
      </c>
      <c r="K23" s="14">
        <v>1837213.41</v>
      </c>
      <c r="L23" s="14">
        <v>1177487.85</v>
      </c>
      <c r="M23" s="14">
        <v>1177487.85</v>
      </c>
      <c r="N23" s="26">
        <v>1177487.85</v>
      </c>
      <c r="O23" s="41"/>
      <c r="P23" s="41"/>
      <c r="Q23" s="41"/>
      <c r="R23" s="41"/>
    </row>
    <row r="24" spans="2:18" ht="12.75" outlineLevel="1">
      <c r="B24" s="25" t="s">
        <v>36</v>
      </c>
      <c r="C24" s="41"/>
      <c r="D24" s="25" t="s">
        <v>37</v>
      </c>
      <c r="E24" s="41"/>
      <c r="F24" s="41"/>
      <c r="G24" s="14">
        <v>652332</v>
      </c>
      <c r="H24" s="14">
        <v>170697.25</v>
      </c>
      <c r="I24" s="14">
        <v>0</v>
      </c>
      <c r="J24" s="14">
        <v>823029.25</v>
      </c>
      <c r="K24" s="14">
        <v>1149195.25</v>
      </c>
      <c r="L24" s="14">
        <v>724734.9</v>
      </c>
      <c r="M24" s="14">
        <v>724734.9</v>
      </c>
      <c r="N24" s="26">
        <v>724734.9</v>
      </c>
      <c r="O24" s="41"/>
      <c r="P24" s="41"/>
      <c r="Q24" s="41"/>
      <c r="R24" s="41"/>
    </row>
    <row r="25" spans="2:18" ht="12.75" outlineLevel="1">
      <c r="B25" s="25" t="s">
        <v>38</v>
      </c>
      <c r="C25" s="41"/>
      <c r="D25" s="25" t="s">
        <v>39</v>
      </c>
      <c r="E25" s="41"/>
      <c r="F25" s="41"/>
      <c r="G25" s="14">
        <v>80000</v>
      </c>
      <c r="H25" s="14">
        <v>0</v>
      </c>
      <c r="I25" s="14">
        <v>0</v>
      </c>
      <c r="J25" s="14">
        <v>80000</v>
      </c>
      <c r="K25" s="14">
        <v>13750.77</v>
      </c>
      <c r="L25" s="14">
        <v>13750.77</v>
      </c>
      <c r="M25" s="14">
        <v>13750.77</v>
      </c>
      <c r="N25" s="26">
        <v>13750.77</v>
      </c>
      <c r="O25" s="41"/>
      <c r="P25" s="41"/>
      <c r="Q25" s="41"/>
      <c r="R25" s="41"/>
    </row>
    <row r="26" spans="2:22" ht="12.75" outlineLevel="1">
      <c r="B26" s="25" t="s">
        <v>40</v>
      </c>
      <c r="C26" s="41"/>
      <c r="D26" s="25" t="s">
        <v>41</v>
      </c>
      <c r="E26" s="41"/>
      <c r="F26" s="41"/>
      <c r="G26" s="14">
        <v>0</v>
      </c>
      <c r="H26" s="14">
        <v>62428.57</v>
      </c>
      <c r="I26" s="14">
        <v>0</v>
      </c>
      <c r="J26" s="14">
        <v>62428.57</v>
      </c>
      <c r="K26" s="14">
        <v>62428.57</v>
      </c>
      <c r="L26" s="14">
        <v>62428.57</v>
      </c>
      <c r="M26" s="14">
        <v>62428.57</v>
      </c>
      <c r="N26" s="26">
        <v>62428.57</v>
      </c>
      <c r="O26" s="41"/>
      <c r="P26" s="41"/>
      <c r="Q26" s="41"/>
      <c r="R26" s="41"/>
      <c r="V26" s="42" t="s">
        <v>186</v>
      </c>
    </row>
    <row r="27" spans="2:18" ht="22.5" customHeight="1" outlineLevel="1">
      <c r="B27" s="25" t="s">
        <v>42</v>
      </c>
      <c r="C27" s="41"/>
      <c r="D27" s="25" t="s">
        <v>43</v>
      </c>
      <c r="E27" s="41"/>
      <c r="F27" s="41"/>
      <c r="G27" s="14">
        <v>144000</v>
      </c>
      <c r="H27" s="14">
        <v>0</v>
      </c>
      <c r="I27" s="14">
        <v>0</v>
      </c>
      <c r="J27" s="14">
        <v>144000</v>
      </c>
      <c r="K27" s="14">
        <v>0</v>
      </c>
      <c r="L27" s="14">
        <v>0</v>
      </c>
      <c r="M27" s="14">
        <v>0</v>
      </c>
      <c r="N27" s="26">
        <v>0</v>
      </c>
      <c r="O27" s="41"/>
      <c r="P27" s="41"/>
      <c r="Q27" s="41"/>
      <c r="R27" s="41"/>
    </row>
    <row r="28" spans="2:18" ht="22.5" customHeight="1">
      <c r="B28" s="22" t="s">
        <v>44</v>
      </c>
      <c r="C28" s="41"/>
      <c r="D28" s="22" t="s">
        <v>45</v>
      </c>
      <c r="E28" s="41"/>
      <c r="F28" s="41"/>
      <c r="G28" s="13">
        <v>2289050</v>
      </c>
      <c r="H28" s="13">
        <v>381765.89</v>
      </c>
      <c r="I28" s="13">
        <v>618159.32</v>
      </c>
      <c r="J28" s="13">
        <v>2052656.57</v>
      </c>
      <c r="K28" s="13">
        <v>1756057.7</v>
      </c>
      <c r="L28" s="13">
        <v>1731209.17</v>
      </c>
      <c r="M28" s="13">
        <v>1731209.17</v>
      </c>
      <c r="N28" s="24">
        <v>1646331.53</v>
      </c>
      <c r="O28" s="41"/>
      <c r="P28" s="41"/>
      <c r="Q28" s="41"/>
      <c r="R28" s="41"/>
    </row>
    <row r="29" spans="2:18" ht="26.25" customHeight="1" outlineLevel="1">
      <c r="B29" s="25" t="s">
        <v>46</v>
      </c>
      <c r="C29" s="41"/>
      <c r="D29" s="25" t="s">
        <v>47</v>
      </c>
      <c r="E29" s="41"/>
      <c r="F29" s="41"/>
      <c r="G29" s="14">
        <v>358130</v>
      </c>
      <c r="H29" s="14">
        <v>29686.28</v>
      </c>
      <c r="I29" s="14">
        <v>48457.5</v>
      </c>
      <c r="J29" s="14">
        <v>339358.78</v>
      </c>
      <c r="K29" s="14">
        <v>273793.7</v>
      </c>
      <c r="L29" s="14">
        <v>273793.7</v>
      </c>
      <c r="M29" s="14">
        <v>273793.7</v>
      </c>
      <c r="N29" s="26">
        <v>246150.32</v>
      </c>
      <c r="O29" s="41"/>
      <c r="P29" s="41"/>
      <c r="Q29" s="41"/>
      <c r="R29" s="41"/>
    </row>
    <row r="30" spans="2:18" ht="20.25" customHeight="1" outlineLevel="1">
      <c r="B30" s="25" t="s">
        <v>48</v>
      </c>
      <c r="C30" s="41"/>
      <c r="D30" s="25" t="s">
        <v>49</v>
      </c>
      <c r="E30" s="41"/>
      <c r="F30" s="41"/>
      <c r="G30" s="14">
        <v>73996</v>
      </c>
      <c r="H30" s="14">
        <v>56353.52</v>
      </c>
      <c r="I30" s="14">
        <v>49287.44</v>
      </c>
      <c r="J30" s="14">
        <v>81062.08</v>
      </c>
      <c r="K30" s="14">
        <v>76197.02</v>
      </c>
      <c r="L30" s="14">
        <v>76197.02</v>
      </c>
      <c r="M30" s="14">
        <v>76197.02</v>
      </c>
      <c r="N30" s="26">
        <v>72191.04</v>
      </c>
      <c r="O30" s="41"/>
      <c r="P30" s="41"/>
      <c r="Q30" s="41"/>
      <c r="R30" s="41"/>
    </row>
    <row r="31" spans="2:18" ht="34.5" customHeight="1" outlineLevel="1">
      <c r="B31" s="25" t="s">
        <v>50</v>
      </c>
      <c r="C31" s="41"/>
      <c r="D31" s="25" t="s">
        <v>51</v>
      </c>
      <c r="E31" s="41"/>
      <c r="F31" s="41"/>
      <c r="G31" s="14">
        <v>360012</v>
      </c>
      <c r="H31" s="14">
        <v>102799.6</v>
      </c>
      <c r="I31" s="14">
        <v>139732.61</v>
      </c>
      <c r="J31" s="14">
        <v>323078.99</v>
      </c>
      <c r="K31" s="14">
        <v>239545.87</v>
      </c>
      <c r="L31" s="14">
        <v>239545.87</v>
      </c>
      <c r="M31" s="14">
        <v>239545.87</v>
      </c>
      <c r="N31" s="26">
        <v>222018.27</v>
      </c>
      <c r="O31" s="41"/>
      <c r="P31" s="41"/>
      <c r="Q31" s="41"/>
      <c r="R31" s="41"/>
    </row>
    <row r="32" spans="2:18" ht="15" customHeight="1" outlineLevel="1">
      <c r="B32" s="25" t="s">
        <v>52</v>
      </c>
      <c r="C32" s="41"/>
      <c r="D32" s="25" t="s">
        <v>53</v>
      </c>
      <c r="E32" s="41"/>
      <c r="F32" s="41"/>
      <c r="G32" s="14">
        <v>93003</v>
      </c>
      <c r="H32" s="14">
        <v>10000</v>
      </c>
      <c r="I32" s="14">
        <v>38617.42</v>
      </c>
      <c r="J32" s="14">
        <v>64385.58</v>
      </c>
      <c r="K32" s="14">
        <v>57162.14</v>
      </c>
      <c r="L32" s="14">
        <v>57162.13</v>
      </c>
      <c r="M32" s="14">
        <v>57162.13</v>
      </c>
      <c r="N32" s="26">
        <v>45834.61</v>
      </c>
      <c r="O32" s="41"/>
      <c r="P32" s="41"/>
      <c r="Q32" s="41"/>
      <c r="R32" s="41"/>
    </row>
    <row r="33" spans="2:18" ht="12.75" outlineLevel="1">
      <c r="B33" s="25" t="s">
        <v>54</v>
      </c>
      <c r="C33" s="41"/>
      <c r="D33" s="25" t="s">
        <v>55</v>
      </c>
      <c r="E33" s="41"/>
      <c r="F33" s="41"/>
      <c r="G33" s="14">
        <v>135000</v>
      </c>
      <c r="H33" s="14">
        <v>41029.76</v>
      </c>
      <c r="I33" s="14">
        <v>33556.72</v>
      </c>
      <c r="J33" s="14">
        <v>142473.04</v>
      </c>
      <c r="K33" s="14">
        <v>130978.19</v>
      </c>
      <c r="L33" s="14">
        <v>130138.19</v>
      </c>
      <c r="M33" s="14">
        <v>130138.19</v>
      </c>
      <c r="N33" s="26">
        <v>113541.45</v>
      </c>
      <c r="O33" s="41"/>
      <c r="P33" s="41"/>
      <c r="Q33" s="41"/>
      <c r="R33" s="41"/>
    </row>
    <row r="34" spans="2:18" ht="24" customHeight="1" outlineLevel="1">
      <c r="B34" s="25" t="s">
        <v>56</v>
      </c>
      <c r="C34" s="41"/>
      <c r="D34" s="25" t="s">
        <v>57</v>
      </c>
      <c r="E34" s="41"/>
      <c r="F34" s="41"/>
      <c r="G34" s="14">
        <v>18000</v>
      </c>
      <c r="H34" s="14">
        <v>0</v>
      </c>
      <c r="I34" s="14">
        <v>14751.95</v>
      </c>
      <c r="J34" s="14">
        <v>3248.05</v>
      </c>
      <c r="K34" s="14">
        <v>248.05</v>
      </c>
      <c r="L34" s="14">
        <v>248.05</v>
      </c>
      <c r="M34" s="14">
        <v>248.05</v>
      </c>
      <c r="N34" s="26">
        <v>248.05</v>
      </c>
      <c r="O34" s="41"/>
      <c r="P34" s="41"/>
      <c r="Q34" s="41"/>
      <c r="R34" s="41"/>
    </row>
    <row r="35" spans="2:18" ht="12.75" outlineLevel="1">
      <c r="B35" s="25" t="s">
        <v>58</v>
      </c>
      <c r="C35" s="41"/>
      <c r="D35" s="25" t="s">
        <v>59</v>
      </c>
      <c r="E35" s="41"/>
      <c r="F35" s="41"/>
      <c r="G35" s="14">
        <v>27007</v>
      </c>
      <c r="H35" s="14">
        <v>55367.68</v>
      </c>
      <c r="I35" s="14">
        <v>40269.17</v>
      </c>
      <c r="J35" s="14">
        <v>42105.51</v>
      </c>
      <c r="K35" s="14">
        <v>40166.02</v>
      </c>
      <c r="L35" s="14">
        <v>40166.02</v>
      </c>
      <c r="M35" s="14">
        <v>40166.02</v>
      </c>
      <c r="N35" s="26">
        <v>36105.51</v>
      </c>
      <c r="O35" s="41"/>
      <c r="P35" s="41"/>
      <c r="Q35" s="41"/>
      <c r="R35" s="41"/>
    </row>
    <row r="36" spans="2:18" ht="27.75" customHeight="1" outlineLevel="1">
      <c r="B36" s="25" t="s">
        <v>60</v>
      </c>
      <c r="C36" s="41"/>
      <c r="D36" s="25" t="s">
        <v>61</v>
      </c>
      <c r="E36" s="41"/>
      <c r="F36" s="41"/>
      <c r="G36" s="14">
        <v>46125</v>
      </c>
      <c r="H36" s="14">
        <v>0</v>
      </c>
      <c r="I36" s="14">
        <v>35823.38</v>
      </c>
      <c r="J36" s="14">
        <v>10301.62</v>
      </c>
      <c r="K36" s="14">
        <v>7061.51</v>
      </c>
      <c r="L36" s="14">
        <v>7061.51</v>
      </c>
      <c r="M36" s="14">
        <v>7061.51</v>
      </c>
      <c r="N36" s="26">
        <v>5676.62</v>
      </c>
      <c r="O36" s="41"/>
      <c r="P36" s="41"/>
      <c r="Q36" s="41"/>
      <c r="R36" s="41"/>
    </row>
    <row r="37" spans="2:18" ht="12.75" outlineLevel="1">
      <c r="B37" s="25" t="s">
        <v>62</v>
      </c>
      <c r="C37" s="41"/>
      <c r="D37" s="25" t="s">
        <v>63</v>
      </c>
      <c r="E37" s="41"/>
      <c r="F37" s="41"/>
      <c r="G37" s="14">
        <v>794017</v>
      </c>
      <c r="H37" s="14">
        <v>0</v>
      </c>
      <c r="I37" s="14">
        <v>0</v>
      </c>
      <c r="J37" s="14">
        <v>794017</v>
      </c>
      <c r="K37" s="14">
        <v>793945.26</v>
      </c>
      <c r="L37" s="14">
        <v>793945.26</v>
      </c>
      <c r="M37" s="14">
        <v>793945.26</v>
      </c>
      <c r="N37" s="26">
        <v>793945.26</v>
      </c>
      <c r="O37" s="41"/>
      <c r="P37" s="41"/>
      <c r="Q37" s="41"/>
      <c r="R37" s="41"/>
    </row>
    <row r="38" spans="2:18" ht="12.75" outlineLevel="1">
      <c r="B38" s="25" t="s">
        <v>64</v>
      </c>
      <c r="C38" s="41"/>
      <c r="D38" s="25" t="s">
        <v>65</v>
      </c>
      <c r="E38" s="41"/>
      <c r="F38" s="41"/>
      <c r="G38" s="14">
        <v>56728</v>
      </c>
      <c r="H38" s="14">
        <v>0</v>
      </c>
      <c r="I38" s="14">
        <v>0</v>
      </c>
      <c r="J38" s="14">
        <v>56728</v>
      </c>
      <c r="K38" s="14">
        <v>6790.8</v>
      </c>
      <c r="L38" s="14">
        <v>4099.6</v>
      </c>
      <c r="M38" s="14">
        <v>4099.6</v>
      </c>
      <c r="N38" s="26">
        <v>4099.6</v>
      </c>
      <c r="O38" s="41"/>
      <c r="P38" s="41"/>
      <c r="Q38" s="41"/>
      <c r="R38" s="41"/>
    </row>
    <row r="39" spans="2:18" ht="12.75" outlineLevel="1">
      <c r="B39" s="25" t="s">
        <v>66</v>
      </c>
      <c r="C39" s="41"/>
      <c r="D39" s="25" t="s">
        <v>67</v>
      </c>
      <c r="E39" s="41"/>
      <c r="F39" s="41"/>
      <c r="G39" s="14">
        <v>68100</v>
      </c>
      <c r="H39" s="14">
        <v>0</v>
      </c>
      <c r="I39" s="14">
        <v>60560</v>
      </c>
      <c r="J39" s="14">
        <v>7540</v>
      </c>
      <c r="K39" s="14">
        <v>7540</v>
      </c>
      <c r="L39" s="14">
        <v>7540</v>
      </c>
      <c r="M39" s="14">
        <v>7540</v>
      </c>
      <c r="N39" s="26">
        <v>7540</v>
      </c>
      <c r="O39" s="41"/>
      <c r="P39" s="41"/>
      <c r="Q39" s="41"/>
      <c r="R39" s="41"/>
    </row>
    <row r="40" spans="2:18" ht="12.75" outlineLevel="1">
      <c r="B40" s="25" t="s">
        <v>68</v>
      </c>
      <c r="C40" s="41"/>
      <c r="D40" s="25" t="s">
        <v>69</v>
      </c>
      <c r="E40" s="41"/>
      <c r="F40" s="41"/>
      <c r="G40" s="14">
        <v>0</v>
      </c>
      <c r="H40" s="14">
        <v>53300</v>
      </c>
      <c r="I40" s="14">
        <v>204.8</v>
      </c>
      <c r="J40" s="14">
        <v>53095.2</v>
      </c>
      <c r="K40" s="14">
        <v>47095.2</v>
      </c>
      <c r="L40" s="14">
        <v>47095.2</v>
      </c>
      <c r="M40" s="14">
        <v>47095.2</v>
      </c>
      <c r="N40" s="26">
        <v>47095.2</v>
      </c>
      <c r="O40" s="41"/>
      <c r="P40" s="41"/>
      <c r="Q40" s="41"/>
      <c r="R40" s="41"/>
    </row>
    <row r="41" spans="2:18" ht="20.25" customHeight="1" outlineLevel="1">
      <c r="B41" s="25" t="s">
        <v>70</v>
      </c>
      <c r="C41" s="41"/>
      <c r="D41" s="25" t="s">
        <v>71</v>
      </c>
      <c r="E41" s="41"/>
      <c r="F41" s="41"/>
      <c r="G41" s="14">
        <v>3762</v>
      </c>
      <c r="H41" s="14">
        <v>610</v>
      </c>
      <c r="I41" s="14">
        <v>1921</v>
      </c>
      <c r="J41" s="14">
        <v>2451</v>
      </c>
      <c r="K41" s="14">
        <v>1615</v>
      </c>
      <c r="L41" s="14">
        <v>1615</v>
      </c>
      <c r="M41" s="14">
        <v>1615</v>
      </c>
      <c r="N41" s="26">
        <v>1615</v>
      </c>
      <c r="O41" s="41"/>
      <c r="P41" s="41"/>
      <c r="Q41" s="41"/>
      <c r="R41" s="41"/>
    </row>
    <row r="42" spans="2:18" ht="24.75" customHeight="1" outlineLevel="1">
      <c r="B42" s="25" t="s">
        <v>72</v>
      </c>
      <c r="C42" s="41"/>
      <c r="D42" s="25" t="s">
        <v>73</v>
      </c>
      <c r="E42" s="41"/>
      <c r="F42" s="41"/>
      <c r="G42" s="14">
        <v>27000</v>
      </c>
      <c r="H42" s="14">
        <v>32619.05</v>
      </c>
      <c r="I42" s="14">
        <v>38602.05</v>
      </c>
      <c r="J42" s="14">
        <v>21017</v>
      </c>
      <c r="K42" s="14">
        <v>18848.02</v>
      </c>
      <c r="L42" s="14">
        <v>18848.02</v>
      </c>
      <c r="M42" s="14">
        <v>18848.02</v>
      </c>
      <c r="N42" s="26">
        <v>16517</v>
      </c>
      <c r="O42" s="41"/>
      <c r="P42" s="41"/>
      <c r="Q42" s="41"/>
      <c r="R42" s="41"/>
    </row>
    <row r="43" spans="2:18" ht="30" customHeight="1" outlineLevel="1">
      <c r="B43" s="25" t="s">
        <v>74</v>
      </c>
      <c r="C43" s="41"/>
      <c r="D43" s="25" t="s">
        <v>75</v>
      </c>
      <c r="E43" s="41"/>
      <c r="F43" s="41"/>
      <c r="G43" s="14">
        <v>22500</v>
      </c>
      <c r="H43" s="14">
        <v>0</v>
      </c>
      <c r="I43" s="14">
        <v>19777.28</v>
      </c>
      <c r="J43" s="14">
        <v>2722.72</v>
      </c>
      <c r="K43" s="14">
        <v>222.72</v>
      </c>
      <c r="L43" s="14">
        <v>222.72</v>
      </c>
      <c r="M43" s="14">
        <v>222.72</v>
      </c>
      <c r="N43" s="26">
        <v>222.72</v>
      </c>
      <c r="O43" s="41"/>
      <c r="P43" s="41"/>
      <c r="Q43" s="41"/>
      <c r="R43" s="41"/>
    </row>
    <row r="44" spans="2:18" ht="26.25" customHeight="1" outlineLevel="1">
      <c r="B44" s="25" t="s">
        <v>76</v>
      </c>
      <c r="C44" s="41"/>
      <c r="D44" s="25" t="s">
        <v>77</v>
      </c>
      <c r="E44" s="41"/>
      <c r="F44" s="41"/>
      <c r="G44" s="14">
        <v>205670</v>
      </c>
      <c r="H44" s="14">
        <v>0</v>
      </c>
      <c r="I44" s="14">
        <v>96598</v>
      </c>
      <c r="J44" s="14">
        <v>109072</v>
      </c>
      <c r="K44" s="14">
        <v>54848.2</v>
      </c>
      <c r="L44" s="14">
        <v>33530.88</v>
      </c>
      <c r="M44" s="14">
        <v>33530.88</v>
      </c>
      <c r="N44" s="26">
        <v>33530.88</v>
      </c>
      <c r="O44" s="41"/>
      <c r="P44" s="41"/>
      <c r="Q44" s="41"/>
      <c r="R44" s="41"/>
    </row>
    <row r="45" spans="2:18" ht="12.75">
      <c r="B45" s="22" t="s">
        <v>78</v>
      </c>
      <c r="C45" s="41"/>
      <c r="D45" s="22" t="s">
        <v>79</v>
      </c>
      <c r="E45" s="41"/>
      <c r="F45" s="41"/>
      <c r="G45" s="13">
        <v>3382155</v>
      </c>
      <c r="H45" s="13">
        <v>1076382.19</v>
      </c>
      <c r="I45" s="13">
        <v>918389.67</v>
      </c>
      <c r="J45" s="13">
        <v>3540147.52</v>
      </c>
      <c r="K45" s="13">
        <v>3114776.9</v>
      </c>
      <c r="L45" s="13">
        <v>2760353.13</v>
      </c>
      <c r="M45" s="13">
        <v>2760353.13</v>
      </c>
      <c r="N45" s="24">
        <v>2624691.17</v>
      </c>
      <c r="O45" s="41"/>
      <c r="P45" s="41"/>
      <c r="Q45" s="41"/>
      <c r="R45" s="41"/>
    </row>
    <row r="46" spans="2:18" ht="12.75" outlineLevel="1">
      <c r="B46" s="25" t="s">
        <v>80</v>
      </c>
      <c r="C46" s="41"/>
      <c r="D46" s="25" t="s">
        <v>81</v>
      </c>
      <c r="E46" s="41"/>
      <c r="F46" s="41"/>
      <c r="G46" s="14">
        <v>347643</v>
      </c>
      <c r="H46" s="14">
        <v>65334</v>
      </c>
      <c r="I46" s="14">
        <v>0</v>
      </c>
      <c r="J46" s="14">
        <v>412977</v>
      </c>
      <c r="K46" s="14">
        <v>383986</v>
      </c>
      <c r="L46" s="14">
        <v>365849</v>
      </c>
      <c r="M46" s="14">
        <v>365849</v>
      </c>
      <c r="N46" s="26">
        <v>365849</v>
      </c>
      <c r="O46" s="41"/>
      <c r="P46" s="41"/>
      <c r="Q46" s="41"/>
      <c r="R46" s="41"/>
    </row>
    <row r="47" spans="2:18" ht="12.75" outlineLevel="1">
      <c r="B47" s="25" t="s">
        <v>82</v>
      </c>
      <c r="C47" s="41"/>
      <c r="D47" s="25" t="s">
        <v>83</v>
      </c>
      <c r="E47" s="41"/>
      <c r="F47" s="41"/>
      <c r="G47" s="14">
        <v>7416</v>
      </c>
      <c r="H47" s="14">
        <v>0</v>
      </c>
      <c r="I47" s="14">
        <v>0</v>
      </c>
      <c r="J47" s="14">
        <v>7416</v>
      </c>
      <c r="K47" s="14">
        <v>4509</v>
      </c>
      <c r="L47" s="14">
        <v>4509</v>
      </c>
      <c r="M47" s="14">
        <v>4509</v>
      </c>
      <c r="N47" s="26">
        <v>4509</v>
      </c>
      <c r="O47" s="41"/>
      <c r="P47" s="41"/>
      <c r="Q47" s="41"/>
      <c r="R47" s="41"/>
    </row>
    <row r="48" spans="2:18" ht="12.75" outlineLevel="1">
      <c r="B48" s="25" t="s">
        <v>84</v>
      </c>
      <c r="C48" s="41"/>
      <c r="D48" s="25" t="s">
        <v>85</v>
      </c>
      <c r="E48" s="41"/>
      <c r="F48" s="41"/>
      <c r="G48" s="14">
        <v>8879</v>
      </c>
      <c r="H48" s="14">
        <v>0</v>
      </c>
      <c r="I48" s="14">
        <v>5953</v>
      </c>
      <c r="J48" s="14">
        <v>2926</v>
      </c>
      <c r="K48" s="14">
        <v>917</v>
      </c>
      <c r="L48" s="14">
        <v>917</v>
      </c>
      <c r="M48" s="14">
        <v>917</v>
      </c>
      <c r="N48" s="26">
        <v>917</v>
      </c>
      <c r="O48" s="41"/>
      <c r="P48" s="41"/>
      <c r="Q48" s="41"/>
      <c r="R48" s="41"/>
    </row>
    <row r="49" spans="2:18" ht="21" customHeight="1" outlineLevel="1">
      <c r="B49" s="25" t="s">
        <v>86</v>
      </c>
      <c r="C49" s="41"/>
      <c r="D49" s="25" t="s">
        <v>87</v>
      </c>
      <c r="E49" s="41"/>
      <c r="F49" s="41"/>
      <c r="G49" s="14">
        <v>8654</v>
      </c>
      <c r="H49" s="14">
        <v>1360</v>
      </c>
      <c r="I49" s="14">
        <v>3858</v>
      </c>
      <c r="J49" s="14">
        <v>6156</v>
      </c>
      <c r="K49" s="14">
        <v>3276</v>
      </c>
      <c r="L49" s="14">
        <v>3276</v>
      </c>
      <c r="M49" s="14">
        <v>3276</v>
      </c>
      <c r="N49" s="26">
        <v>3276</v>
      </c>
      <c r="O49" s="41"/>
      <c r="P49" s="41"/>
      <c r="Q49" s="41"/>
      <c r="R49" s="41"/>
    </row>
    <row r="50" spans="2:18" ht="27" customHeight="1" outlineLevel="1">
      <c r="B50" s="25" t="s">
        <v>88</v>
      </c>
      <c r="C50" s="41"/>
      <c r="D50" s="25" t="s">
        <v>89</v>
      </c>
      <c r="E50" s="41"/>
      <c r="F50" s="41"/>
      <c r="G50" s="14">
        <v>0</v>
      </c>
      <c r="H50" s="14">
        <v>198195.52</v>
      </c>
      <c r="I50" s="14">
        <v>0</v>
      </c>
      <c r="J50" s="14">
        <v>198195.52</v>
      </c>
      <c r="K50" s="14">
        <v>198146.02</v>
      </c>
      <c r="L50" s="14">
        <v>198146.02</v>
      </c>
      <c r="M50" s="14">
        <v>198146.02</v>
      </c>
      <c r="N50" s="26">
        <v>198146.02</v>
      </c>
      <c r="O50" s="41"/>
      <c r="P50" s="41"/>
      <c r="Q50" s="41"/>
      <c r="R50" s="41"/>
    </row>
    <row r="51" spans="2:18" ht="22.5" customHeight="1" outlineLevel="1">
      <c r="B51" s="25" t="s">
        <v>90</v>
      </c>
      <c r="C51" s="41"/>
      <c r="D51" s="25" t="s">
        <v>91</v>
      </c>
      <c r="E51" s="41"/>
      <c r="F51" s="41"/>
      <c r="G51" s="14">
        <v>11700</v>
      </c>
      <c r="H51" s="14">
        <v>0</v>
      </c>
      <c r="I51" s="14">
        <v>10400</v>
      </c>
      <c r="J51" s="14">
        <v>1300</v>
      </c>
      <c r="K51" s="14">
        <v>0</v>
      </c>
      <c r="L51" s="14">
        <v>0</v>
      </c>
      <c r="M51" s="14">
        <v>0</v>
      </c>
      <c r="N51" s="26">
        <v>0</v>
      </c>
      <c r="O51" s="41"/>
      <c r="P51" s="41"/>
      <c r="Q51" s="41"/>
      <c r="R51" s="41"/>
    </row>
    <row r="52" spans="2:18" ht="12.75" outlineLevel="1">
      <c r="B52" s="25" t="s">
        <v>92</v>
      </c>
      <c r="C52" s="41"/>
      <c r="D52" s="25" t="s">
        <v>93</v>
      </c>
      <c r="E52" s="41"/>
      <c r="F52" s="41"/>
      <c r="G52" s="14">
        <v>76500</v>
      </c>
      <c r="H52" s="14">
        <v>8500</v>
      </c>
      <c r="I52" s="14">
        <v>49668.67</v>
      </c>
      <c r="J52" s="14">
        <v>35331.33</v>
      </c>
      <c r="K52" s="14">
        <v>28367.6</v>
      </c>
      <c r="L52" s="14">
        <v>28367.6</v>
      </c>
      <c r="M52" s="14">
        <v>28367.6</v>
      </c>
      <c r="N52" s="26">
        <v>28367.6</v>
      </c>
      <c r="O52" s="41"/>
      <c r="P52" s="41"/>
      <c r="Q52" s="41"/>
      <c r="R52" s="41"/>
    </row>
    <row r="53" spans="2:18" ht="12.75" outlineLevel="1">
      <c r="B53" s="25" t="s">
        <v>94</v>
      </c>
      <c r="C53" s="41"/>
      <c r="D53" s="25" t="s">
        <v>95</v>
      </c>
      <c r="E53" s="41"/>
      <c r="F53" s="41"/>
      <c r="G53" s="14">
        <v>698074</v>
      </c>
      <c r="H53" s="14">
        <v>24811</v>
      </c>
      <c r="I53" s="14">
        <v>65334</v>
      </c>
      <c r="J53" s="14">
        <v>657551</v>
      </c>
      <c r="K53" s="14">
        <v>533213.76</v>
      </c>
      <c r="L53" s="14">
        <v>533213.76</v>
      </c>
      <c r="M53" s="14">
        <v>533213.76</v>
      </c>
      <c r="N53" s="26">
        <v>533213.76</v>
      </c>
      <c r="O53" s="41"/>
      <c r="P53" s="41"/>
      <c r="Q53" s="41"/>
      <c r="R53" s="41"/>
    </row>
    <row r="54" spans="2:18" ht="26.25" customHeight="1" outlineLevel="1">
      <c r="B54" s="25" t="s">
        <v>96</v>
      </c>
      <c r="C54" s="41"/>
      <c r="D54" s="25" t="s">
        <v>97</v>
      </c>
      <c r="E54" s="41"/>
      <c r="F54" s="41"/>
      <c r="G54" s="14">
        <v>318734</v>
      </c>
      <c r="H54" s="14">
        <v>0</v>
      </c>
      <c r="I54" s="14">
        <v>0</v>
      </c>
      <c r="J54" s="14">
        <v>318734</v>
      </c>
      <c r="K54" s="14">
        <v>311531.68</v>
      </c>
      <c r="L54" s="14">
        <v>311531.68</v>
      </c>
      <c r="M54" s="14">
        <v>311531.68</v>
      </c>
      <c r="N54" s="26">
        <v>275980.05</v>
      </c>
      <c r="O54" s="41"/>
      <c r="P54" s="41"/>
      <c r="Q54" s="41"/>
      <c r="R54" s="41"/>
    </row>
    <row r="55" spans="2:18" ht="12.75" outlineLevel="1">
      <c r="B55" s="25" t="s">
        <v>98</v>
      </c>
      <c r="C55" s="41"/>
      <c r="D55" s="25" t="s">
        <v>99</v>
      </c>
      <c r="E55" s="41"/>
      <c r="F55" s="41"/>
      <c r="G55" s="14">
        <v>18738</v>
      </c>
      <c r="H55" s="14">
        <v>0</v>
      </c>
      <c r="I55" s="14">
        <v>16656</v>
      </c>
      <c r="J55" s="14">
        <v>2082</v>
      </c>
      <c r="K55" s="14">
        <v>0</v>
      </c>
      <c r="L55" s="14">
        <v>0</v>
      </c>
      <c r="M55" s="14">
        <v>0</v>
      </c>
      <c r="N55" s="26">
        <v>0</v>
      </c>
      <c r="O55" s="41"/>
      <c r="P55" s="41"/>
      <c r="Q55" s="41"/>
      <c r="R55" s="41"/>
    </row>
    <row r="56" spans="2:18" ht="12.75" outlineLevel="1">
      <c r="B56" s="25" t="s">
        <v>100</v>
      </c>
      <c r="C56" s="41"/>
      <c r="D56" s="25" t="s">
        <v>101</v>
      </c>
      <c r="E56" s="41"/>
      <c r="F56" s="41"/>
      <c r="G56" s="14">
        <v>18000</v>
      </c>
      <c r="H56" s="14">
        <v>0</v>
      </c>
      <c r="I56" s="14">
        <v>13680.1</v>
      </c>
      <c r="J56" s="14">
        <v>4319.9</v>
      </c>
      <c r="K56" s="14">
        <v>2319.9</v>
      </c>
      <c r="L56" s="14">
        <v>2319.9</v>
      </c>
      <c r="M56" s="14">
        <v>2319.9</v>
      </c>
      <c r="N56" s="26">
        <v>2319.9</v>
      </c>
      <c r="O56" s="41"/>
      <c r="P56" s="41"/>
      <c r="Q56" s="41"/>
      <c r="R56" s="41"/>
    </row>
    <row r="57" spans="2:18" ht="22.5" customHeight="1" outlineLevel="1">
      <c r="B57" s="25" t="s">
        <v>102</v>
      </c>
      <c r="C57" s="41"/>
      <c r="D57" s="25" t="s">
        <v>103</v>
      </c>
      <c r="E57" s="41"/>
      <c r="F57" s="41"/>
      <c r="G57" s="14">
        <v>200000</v>
      </c>
      <c r="H57" s="14">
        <v>200000</v>
      </c>
      <c r="I57" s="14">
        <v>200000</v>
      </c>
      <c r="J57" s="14">
        <v>200000</v>
      </c>
      <c r="K57" s="14">
        <v>38301.88</v>
      </c>
      <c r="L57" s="14">
        <v>0</v>
      </c>
      <c r="M57" s="14">
        <v>0</v>
      </c>
      <c r="N57" s="26">
        <v>0</v>
      </c>
      <c r="O57" s="41"/>
      <c r="P57" s="41"/>
      <c r="Q57" s="41"/>
      <c r="R57" s="41"/>
    </row>
    <row r="58" spans="2:18" ht="24" customHeight="1" outlineLevel="1">
      <c r="B58" s="25" t="s">
        <v>104</v>
      </c>
      <c r="C58" s="41"/>
      <c r="D58" s="25" t="s">
        <v>105</v>
      </c>
      <c r="E58" s="41"/>
      <c r="F58" s="41"/>
      <c r="G58" s="14">
        <v>15012</v>
      </c>
      <c r="H58" s="14">
        <v>0</v>
      </c>
      <c r="I58" s="14">
        <v>0</v>
      </c>
      <c r="J58" s="14">
        <v>15012</v>
      </c>
      <c r="K58" s="14">
        <v>8406.27</v>
      </c>
      <c r="L58" s="14">
        <v>8406.27</v>
      </c>
      <c r="M58" s="14">
        <v>8406.27</v>
      </c>
      <c r="N58" s="26">
        <v>8406.27</v>
      </c>
      <c r="O58" s="41"/>
      <c r="P58" s="41"/>
      <c r="Q58" s="41"/>
      <c r="R58" s="41"/>
    </row>
    <row r="59" spans="2:18" ht="12.75" outlineLevel="1">
      <c r="B59" s="25" t="s">
        <v>106</v>
      </c>
      <c r="C59" s="41"/>
      <c r="D59" s="25" t="s">
        <v>107</v>
      </c>
      <c r="E59" s="41"/>
      <c r="F59" s="41"/>
      <c r="G59" s="14">
        <v>3752</v>
      </c>
      <c r="H59" s="14">
        <v>0</v>
      </c>
      <c r="I59" s="14">
        <v>0</v>
      </c>
      <c r="J59" s="14">
        <v>3752</v>
      </c>
      <c r="K59" s="14">
        <v>0</v>
      </c>
      <c r="L59" s="14">
        <v>0</v>
      </c>
      <c r="M59" s="14">
        <v>0</v>
      </c>
      <c r="N59" s="26">
        <v>0</v>
      </c>
      <c r="O59" s="41"/>
      <c r="P59" s="41"/>
      <c r="Q59" s="41"/>
      <c r="R59" s="41"/>
    </row>
    <row r="60" spans="2:18" ht="12.75" outlineLevel="1">
      <c r="B60" s="25" t="s">
        <v>108</v>
      </c>
      <c r="C60" s="41"/>
      <c r="D60" s="25" t="s">
        <v>109</v>
      </c>
      <c r="E60" s="41"/>
      <c r="F60" s="41"/>
      <c r="G60" s="14">
        <v>200000</v>
      </c>
      <c r="H60" s="14">
        <v>0</v>
      </c>
      <c r="I60" s="14">
        <v>126697.96</v>
      </c>
      <c r="J60" s="14">
        <v>73302.04</v>
      </c>
      <c r="K60" s="14">
        <v>38302.04</v>
      </c>
      <c r="L60" s="14">
        <v>38302.04</v>
      </c>
      <c r="M60" s="14">
        <v>38302.04</v>
      </c>
      <c r="N60" s="26">
        <v>38302.04</v>
      </c>
      <c r="O60" s="41"/>
      <c r="P60" s="41"/>
      <c r="Q60" s="41"/>
      <c r="R60" s="41"/>
    </row>
    <row r="61" spans="2:18" ht="12.75" outlineLevel="1">
      <c r="B61" s="25" t="s">
        <v>112</v>
      </c>
      <c r="C61" s="41"/>
      <c r="D61" s="25" t="s">
        <v>113</v>
      </c>
      <c r="E61" s="41"/>
      <c r="F61" s="41"/>
      <c r="G61" s="14">
        <v>22500</v>
      </c>
      <c r="H61" s="14">
        <v>0</v>
      </c>
      <c r="I61" s="14">
        <v>14440</v>
      </c>
      <c r="J61" s="14">
        <v>8060</v>
      </c>
      <c r="K61" s="14">
        <v>4060</v>
      </c>
      <c r="L61" s="14">
        <v>4060</v>
      </c>
      <c r="M61" s="14">
        <v>4060</v>
      </c>
      <c r="N61" s="26">
        <v>4060</v>
      </c>
      <c r="O61" s="41"/>
      <c r="P61" s="41"/>
      <c r="Q61" s="41"/>
      <c r="R61" s="41"/>
    </row>
    <row r="62" spans="2:18" ht="12.75" outlineLevel="1">
      <c r="B62" s="25" t="s">
        <v>114</v>
      </c>
      <c r="C62" s="41"/>
      <c r="D62" s="25" t="s">
        <v>115</v>
      </c>
      <c r="E62" s="41"/>
      <c r="F62" s="41"/>
      <c r="G62" s="14">
        <v>48636</v>
      </c>
      <c r="H62" s="14">
        <v>0</v>
      </c>
      <c r="I62" s="14">
        <v>4504</v>
      </c>
      <c r="J62" s="14">
        <v>44132</v>
      </c>
      <c r="K62" s="14">
        <v>7912.94</v>
      </c>
      <c r="L62" s="14">
        <v>7912.94</v>
      </c>
      <c r="M62" s="14">
        <v>7912.94</v>
      </c>
      <c r="N62" s="26">
        <v>7912.94</v>
      </c>
      <c r="O62" s="41"/>
      <c r="P62" s="41"/>
      <c r="Q62" s="41"/>
      <c r="R62" s="41"/>
    </row>
    <row r="63" spans="2:18" ht="12.75" outlineLevel="1">
      <c r="B63" s="25" t="s">
        <v>116</v>
      </c>
      <c r="C63" s="41"/>
      <c r="D63" s="25" t="s">
        <v>117</v>
      </c>
      <c r="E63" s="41"/>
      <c r="F63" s="41"/>
      <c r="G63" s="14">
        <v>9000</v>
      </c>
      <c r="H63" s="14">
        <v>500</v>
      </c>
      <c r="I63" s="14">
        <v>7000</v>
      </c>
      <c r="J63" s="14">
        <v>2500</v>
      </c>
      <c r="K63" s="14">
        <v>0</v>
      </c>
      <c r="L63" s="14">
        <v>0</v>
      </c>
      <c r="M63" s="14">
        <v>0</v>
      </c>
      <c r="N63" s="26">
        <v>0</v>
      </c>
      <c r="O63" s="41"/>
      <c r="P63" s="41"/>
      <c r="Q63" s="41"/>
      <c r="R63" s="41"/>
    </row>
    <row r="64" spans="2:18" ht="19.5" customHeight="1" outlineLevel="1">
      <c r="B64" s="25" t="s">
        <v>118</v>
      </c>
      <c r="C64" s="41"/>
      <c r="D64" s="25" t="s">
        <v>119</v>
      </c>
      <c r="E64" s="41"/>
      <c r="F64" s="41"/>
      <c r="G64" s="14">
        <v>135000</v>
      </c>
      <c r="H64" s="14">
        <v>214690.05</v>
      </c>
      <c r="I64" s="14">
        <v>79000</v>
      </c>
      <c r="J64" s="14">
        <v>270690.05</v>
      </c>
      <c r="K64" s="14">
        <v>260872.64</v>
      </c>
      <c r="L64" s="14">
        <v>260872.64</v>
      </c>
      <c r="M64" s="14">
        <v>260872.64</v>
      </c>
      <c r="N64" s="26">
        <v>247152.16</v>
      </c>
      <c r="O64" s="41"/>
      <c r="P64" s="41"/>
      <c r="Q64" s="41"/>
      <c r="R64" s="41"/>
    </row>
    <row r="65" spans="2:18" ht="27" customHeight="1" outlineLevel="1">
      <c r="B65" s="25" t="s">
        <v>120</v>
      </c>
      <c r="C65" s="41"/>
      <c r="D65" s="25" t="s">
        <v>121</v>
      </c>
      <c r="E65" s="41"/>
      <c r="F65" s="41"/>
      <c r="G65" s="14">
        <v>18000</v>
      </c>
      <c r="H65" s="14">
        <v>132795.86</v>
      </c>
      <c r="I65" s="14">
        <v>8977.54</v>
      </c>
      <c r="J65" s="14">
        <v>141818.32</v>
      </c>
      <c r="K65" s="14">
        <v>128722.56</v>
      </c>
      <c r="L65" s="14">
        <v>128722.56</v>
      </c>
      <c r="M65" s="14">
        <v>128722.56</v>
      </c>
      <c r="N65" s="26">
        <v>106566.56</v>
      </c>
      <c r="O65" s="41"/>
      <c r="P65" s="41"/>
      <c r="Q65" s="41"/>
      <c r="R65" s="41"/>
    </row>
    <row r="66" spans="2:18" ht="34.5" customHeight="1" outlineLevel="1">
      <c r="B66" s="25" t="s">
        <v>122</v>
      </c>
      <c r="C66" s="41"/>
      <c r="D66" s="25" t="s">
        <v>123</v>
      </c>
      <c r="E66" s="41"/>
      <c r="F66" s="41"/>
      <c r="G66" s="14">
        <v>58155</v>
      </c>
      <c r="H66" s="14">
        <v>0</v>
      </c>
      <c r="I66" s="14">
        <v>0</v>
      </c>
      <c r="J66" s="14">
        <v>58155</v>
      </c>
      <c r="K66" s="14">
        <v>3383</v>
      </c>
      <c r="L66" s="14">
        <v>3383</v>
      </c>
      <c r="M66" s="14">
        <v>3383</v>
      </c>
      <c r="N66" s="26">
        <v>3008</v>
      </c>
      <c r="O66" s="41"/>
      <c r="P66" s="41"/>
      <c r="Q66" s="41"/>
      <c r="R66" s="41"/>
    </row>
    <row r="67" spans="2:18" ht="29.25" customHeight="1" outlineLevel="1">
      <c r="B67" s="25" t="s">
        <v>124</v>
      </c>
      <c r="C67" s="41"/>
      <c r="D67" s="25" t="s">
        <v>125</v>
      </c>
      <c r="E67" s="41"/>
      <c r="F67" s="41"/>
      <c r="G67" s="14">
        <v>61812</v>
      </c>
      <c r="H67" s="14">
        <v>6000</v>
      </c>
      <c r="I67" s="14">
        <v>3593.52</v>
      </c>
      <c r="J67" s="14">
        <v>64218.48</v>
      </c>
      <c r="K67" s="14">
        <v>38963.68</v>
      </c>
      <c r="L67" s="14">
        <v>31412.08</v>
      </c>
      <c r="M67" s="14">
        <v>31412.08</v>
      </c>
      <c r="N67" s="26">
        <v>31412.08</v>
      </c>
      <c r="O67" s="41"/>
      <c r="P67" s="41"/>
      <c r="Q67" s="41"/>
      <c r="R67" s="41"/>
    </row>
    <row r="68" spans="2:18" ht="12.75" outlineLevel="1">
      <c r="B68" s="25" t="s">
        <v>128</v>
      </c>
      <c r="C68" s="41"/>
      <c r="D68" s="25" t="s">
        <v>129</v>
      </c>
      <c r="E68" s="41"/>
      <c r="F68" s="41"/>
      <c r="G68" s="14">
        <v>9000</v>
      </c>
      <c r="H68" s="14">
        <v>0</v>
      </c>
      <c r="I68" s="14">
        <v>8000</v>
      </c>
      <c r="J68" s="14">
        <v>1000</v>
      </c>
      <c r="K68" s="14">
        <v>0</v>
      </c>
      <c r="L68" s="14">
        <v>0</v>
      </c>
      <c r="M68" s="14">
        <v>0</v>
      </c>
      <c r="N68" s="26">
        <v>0</v>
      </c>
      <c r="O68" s="41"/>
      <c r="P68" s="41"/>
      <c r="Q68" s="41"/>
      <c r="R68" s="41"/>
    </row>
    <row r="69" spans="2:18" ht="12.75" outlineLevel="1">
      <c r="B69" s="25" t="s">
        <v>130</v>
      </c>
      <c r="C69" s="41"/>
      <c r="D69" s="25" t="s">
        <v>131</v>
      </c>
      <c r="E69" s="41"/>
      <c r="F69" s="41"/>
      <c r="G69" s="14">
        <v>13500</v>
      </c>
      <c r="H69" s="14">
        <v>5000</v>
      </c>
      <c r="I69" s="14">
        <v>10720</v>
      </c>
      <c r="J69" s="14">
        <v>7780</v>
      </c>
      <c r="K69" s="14">
        <v>3420</v>
      </c>
      <c r="L69" s="14">
        <v>3420</v>
      </c>
      <c r="M69" s="14">
        <v>3420</v>
      </c>
      <c r="N69" s="26">
        <v>2160</v>
      </c>
      <c r="O69" s="41"/>
      <c r="P69" s="41"/>
      <c r="Q69" s="41"/>
      <c r="R69" s="41"/>
    </row>
    <row r="70" spans="2:18" ht="21" customHeight="1" outlineLevel="1">
      <c r="B70" s="25" t="s">
        <v>132</v>
      </c>
      <c r="C70" s="41"/>
      <c r="D70" s="25" t="s">
        <v>133</v>
      </c>
      <c r="E70" s="41"/>
      <c r="F70" s="41"/>
      <c r="G70" s="14">
        <v>22500</v>
      </c>
      <c r="H70" s="14">
        <v>0</v>
      </c>
      <c r="I70" s="14">
        <v>18499.44</v>
      </c>
      <c r="J70" s="14">
        <v>4000.56</v>
      </c>
      <c r="K70" s="14">
        <v>250.56</v>
      </c>
      <c r="L70" s="14">
        <v>250.56</v>
      </c>
      <c r="M70" s="14">
        <v>250.56</v>
      </c>
      <c r="N70" s="26">
        <v>250.56</v>
      </c>
      <c r="O70" s="41"/>
      <c r="P70" s="41"/>
      <c r="Q70" s="41"/>
      <c r="R70" s="41"/>
    </row>
    <row r="71" spans="2:18" ht="34.5" customHeight="1" outlineLevel="1">
      <c r="B71" s="25" t="s">
        <v>134</v>
      </c>
      <c r="C71" s="41"/>
      <c r="D71" s="25" t="s">
        <v>135</v>
      </c>
      <c r="E71" s="41"/>
      <c r="F71" s="41"/>
      <c r="G71" s="14">
        <v>81000</v>
      </c>
      <c r="H71" s="14">
        <v>2250</v>
      </c>
      <c r="I71" s="14">
        <v>73414.8</v>
      </c>
      <c r="J71" s="14">
        <v>9835.2</v>
      </c>
      <c r="K71" s="14">
        <v>835.2</v>
      </c>
      <c r="L71" s="14">
        <v>835.2</v>
      </c>
      <c r="M71" s="14">
        <v>835.2</v>
      </c>
      <c r="N71" s="26">
        <v>835.2</v>
      </c>
      <c r="O71" s="41"/>
      <c r="P71" s="41"/>
      <c r="Q71" s="41"/>
      <c r="R71" s="41"/>
    </row>
    <row r="72" spans="2:18" ht="27.75" customHeight="1" outlineLevel="1">
      <c r="B72" s="25" t="s">
        <v>136</v>
      </c>
      <c r="C72" s="41"/>
      <c r="D72" s="25" t="s">
        <v>137</v>
      </c>
      <c r="E72" s="41"/>
      <c r="F72" s="41"/>
      <c r="G72" s="14">
        <v>58506</v>
      </c>
      <c r="H72" s="14">
        <v>0</v>
      </c>
      <c r="I72" s="14">
        <v>52008</v>
      </c>
      <c r="J72" s="14">
        <v>6498</v>
      </c>
      <c r="K72" s="14">
        <v>0</v>
      </c>
      <c r="L72" s="14">
        <v>0</v>
      </c>
      <c r="M72" s="14">
        <v>0</v>
      </c>
      <c r="N72" s="26">
        <v>0</v>
      </c>
      <c r="O72" s="41"/>
      <c r="P72" s="41"/>
      <c r="Q72" s="41"/>
      <c r="R72" s="41"/>
    </row>
    <row r="73" spans="2:18" ht="12.75" outlineLevel="1">
      <c r="B73" s="25" t="s">
        <v>140</v>
      </c>
      <c r="C73" s="41"/>
      <c r="D73" s="25" t="s">
        <v>141</v>
      </c>
      <c r="E73" s="41"/>
      <c r="F73" s="41"/>
      <c r="G73" s="14">
        <v>180000</v>
      </c>
      <c r="H73" s="14">
        <v>94420.2</v>
      </c>
      <c r="I73" s="14">
        <v>30000</v>
      </c>
      <c r="J73" s="14">
        <v>244420.2</v>
      </c>
      <c r="K73" s="14">
        <v>230049.2</v>
      </c>
      <c r="L73" s="14">
        <v>230049.2</v>
      </c>
      <c r="M73" s="14">
        <v>230049.2</v>
      </c>
      <c r="N73" s="26">
        <v>230049.2</v>
      </c>
      <c r="O73" s="41"/>
      <c r="P73" s="41"/>
      <c r="Q73" s="41"/>
      <c r="R73" s="41"/>
    </row>
    <row r="74" spans="2:18" ht="12.75" outlineLevel="1">
      <c r="B74" s="25" t="s">
        <v>142</v>
      </c>
      <c r="C74" s="41"/>
      <c r="D74" s="25" t="s">
        <v>143</v>
      </c>
      <c r="E74" s="41"/>
      <c r="F74" s="41"/>
      <c r="G74" s="14">
        <v>22500</v>
      </c>
      <c r="H74" s="14">
        <v>0</v>
      </c>
      <c r="I74" s="14">
        <v>9563</v>
      </c>
      <c r="J74" s="14">
        <v>12937</v>
      </c>
      <c r="K74" s="14">
        <v>9791</v>
      </c>
      <c r="L74" s="14">
        <v>9791</v>
      </c>
      <c r="M74" s="14">
        <v>9791</v>
      </c>
      <c r="N74" s="26">
        <v>9479</v>
      </c>
      <c r="O74" s="41"/>
      <c r="P74" s="41"/>
      <c r="Q74" s="41"/>
      <c r="R74" s="41"/>
    </row>
    <row r="75" spans="2:18" ht="12.75" outlineLevel="1">
      <c r="B75" s="25" t="s">
        <v>144</v>
      </c>
      <c r="C75" s="41"/>
      <c r="D75" s="25" t="s">
        <v>145</v>
      </c>
      <c r="E75" s="41"/>
      <c r="F75" s="41"/>
      <c r="G75" s="14">
        <v>144000</v>
      </c>
      <c r="H75" s="14">
        <v>16000</v>
      </c>
      <c r="I75" s="14">
        <v>85792.44</v>
      </c>
      <c r="J75" s="14">
        <v>74207.56</v>
      </c>
      <c r="K75" s="14">
        <v>57096.36</v>
      </c>
      <c r="L75" s="14">
        <v>57096.36</v>
      </c>
      <c r="M75" s="14">
        <v>57096.36</v>
      </c>
      <c r="N75" s="26">
        <v>49976.26</v>
      </c>
      <c r="O75" s="41"/>
      <c r="P75" s="41"/>
      <c r="Q75" s="41"/>
      <c r="R75" s="41"/>
    </row>
    <row r="76" spans="2:18" ht="12.75" outlineLevel="1">
      <c r="B76" s="25" t="s">
        <v>146</v>
      </c>
      <c r="C76" s="41"/>
      <c r="D76" s="25" t="s">
        <v>147</v>
      </c>
      <c r="E76" s="41"/>
      <c r="F76" s="41"/>
      <c r="G76" s="14">
        <v>13500</v>
      </c>
      <c r="H76" s="14">
        <v>0</v>
      </c>
      <c r="I76" s="14">
        <v>10500</v>
      </c>
      <c r="J76" s="14">
        <v>3000</v>
      </c>
      <c r="K76" s="14">
        <v>0</v>
      </c>
      <c r="L76" s="14">
        <v>0</v>
      </c>
      <c r="M76" s="14">
        <v>0</v>
      </c>
      <c r="N76" s="26">
        <v>0</v>
      </c>
      <c r="O76" s="41"/>
      <c r="P76" s="41"/>
      <c r="Q76" s="41"/>
      <c r="R76" s="41"/>
    </row>
    <row r="77" spans="2:18" ht="12.75" outlineLevel="1">
      <c r="B77" s="25" t="s">
        <v>148</v>
      </c>
      <c r="C77" s="41"/>
      <c r="D77" s="25" t="s">
        <v>149</v>
      </c>
      <c r="E77" s="41"/>
      <c r="F77" s="41"/>
      <c r="G77" s="14">
        <v>0</v>
      </c>
      <c r="H77" s="14">
        <v>10980</v>
      </c>
      <c r="I77" s="14">
        <v>3932.2</v>
      </c>
      <c r="J77" s="14">
        <v>7047.8</v>
      </c>
      <c r="K77" s="14">
        <v>7047.8</v>
      </c>
      <c r="L77" s="14">
        <v>7047.8</v>
      </c>
      <c r="M77" s="14">
        <v>7047.8</v>
      </c>
      <c r="N77" s="26">
        <v>7047.8</v>
      </c>
      <c r="O77" s="41"/>
      <c r="P77" s="41"/>
      <c r="Q77" s="41"/>
      <c r="R77" s="41"/>
    </row>
    <row r="78" spans="2:18" ht="12.75" outlineLevel="1">
      <c r="B78" s="25" t="s">
        <v>150</v>
      </c>
      <c r="C78" s="41"/>
      <c r="D78" s="25" t="s">
        <v>151</v>
      </c>
      <c r="E78" s="41"/>
      <c r="F78" s="41"/>
      <c r="G78" s="14">
        <v>22505</v>
      </c>
      <c r="H78" s="14">
        <v>3508</v>
      </c>
      <c r="I78" s="14">
        <v>6197</v>
      </c>
      <c r="J78" s="14">
        <v>19816</v>
      </c>
      <c r="K78" s="14">
        <v>13805.25</v>
      </c>
      <c r="L78" s="14">
        <v>13805.25</v>
      </c>
      <c r="M78" s="14">
        <v>13805.25</v>
      </c>
      <c r="N78" s="26">
        <v>13269.25</v>
      </c>
      <c r="O78" s="41"/>
      <c r="P78" s="41"/>
      <c r="Q78" s="41"/>
      <c r="R78" s="41"/>
    </row>
    <row r="79" spans="2:18" ht="12.75" outlineLevel="1">
      <c r="B79" s="25" t="s">
        <v>152</v>
      </c>
      <c r="C79" s="41"/>
      <c r="D79" s="25" t="s">
        <v>153</v>
      </c>
      <c r="E79" s="41"/>
      <c r="F79" s="41"/>
      <c r="G79" s="14">
        <v>397710</v>
      </c>
      <c r="H79" s="14">
        <v>69202.85</v>
      </c>
      <c r="I79" s="14">
        <v>0</v>
      </c>
      <c r="J79" s="14">
        <v>466912.85</v>
      </c>
      <c r="K79" s="14">
        <v>599482.85</v>
      </c>
      <c r="L79" s="14">
        <v>381094.97</v>
      </c>
      <c r="M79" s="14">
        <v>381094.97</v>
      </c>
      <c r="N79" s="26">
        <v>340019.29</v>
      </c>
      <c r="O79" s="41"/>
      <c r="P79" s="41"/>
      <c r="Q79" s="41"/>
      <c r="R79" s="41"/>
    </row>
    <row r="80" spans="2:18" ht="26.25" customHeight="1" outlineLevel="1">
      <c r="B80" s="25" t="s">
        <v>154</v>
      </c>
      <c r="C80" s="41"/>
      <c r="D80" s="25" t="s">
        <v>155</v>
      </c>
      <c r="E80" s="41"/>
      <c r="F80" s="41"/>
      <c r="G80" s="14">
        <v>131229</v>
      </c>
      <c r="H80" s="14">
        <v>22834.71</v>
      </c>
      <c r="I80" s="14">
        <v>0</v>
      </c>
      <c r="J80" s="14">
        <v>154063.71</v>
      </c>
      <c r="K80" s="14">
        <v>197806.71</v>
      </c>
      <c r="L80" s="14">
        <v>125761.3</v>
      </c>
      <c r="M80" s="14">
        <v>125761.3</v>
      </c>
      <c r="N80" s="26">
        <v>112206.23</v>
      </c>
      <c r="O80" s="41"/>
      <c r="P80" s="41"/>
      <c r="Q80" s="41"/>
      <c r="R80" s="41"/>
    </row>
    <row r="81" spans="2:18" ht="21.75" customHeight="1">
      <c r="B81" s="22" t="s">
        <v>156</v>
      </c>
      <c r="C81" s="41"/>
      <c r="D81" s="22" t="s">
        <v>157</v>
      </c>
      <c r="E81" s="41"/>
      <c r="F81" s="41"/>
      <c r="G81" s="13">
        <v>792359</v>
      </c>
      <c r="H81" s="13">
        <v>300000</v>
      </c>
      <c r="I81" s="13">
        <v>109901.01</v>
      </c>
      <c r="J81" s="13">
        <v>982457.99</v>
      </c>
      <c r="K81" s="13">
        <v>1282500.31</v>
      </c>
      <c r="L81" s="13">
        <v>725048.8</v>
      </c>
      <c r="M81" s="13">
        <v>725048.8</v>
      </c>
      <c r="N81" s="24">
        <v>720748.8</v>
      </c>
      <c r="O81" s="41"/>
      <c r="P81" s="41"/>
      <c r="Q81" s="41"/>
      <c r="R81" s="41"/>
    </row>
    <row r="82" spans="2:18" ht="12.75" outlineLevel="1">
      <c r="B82" s="25" t="s">
        <v>158</v>
      </c>
      <c r="C82" s="41"/>
      <c r="D82" s="25" t="s">
        <v>159</v>
      </c>
      <c r="E82" s="41"/>
      <c r="F82" s="41"/>
      <c r="G82" s="14">
        <v>729359</v>
      </c>
      <c r="H82" s="14">
        <v>300000</v>
      </c>
      <c r="I82" s="14">
        <v>100000</v>
      </c>
      <c r="J82" s="14">
        <v>929359</v>
      </c>
      <c r="K82" s="14">
        <v>1232300.31</v>
      </c>
      <c r="L82" s="14">
        <v>674848.8</v>
      </c>
      <c r="M82" s="14">
        <v>674848.8</v>
      </c>
      <c r="N82" s="26">
        <v>674848.8</v>
      </c>
      <c r="O82" s="41"/>
      <c r="P82" s="41"/>
      <c r="Q82" s="41"/>
      <c r="R82" s="41"/>
    </row>
    <row r="83" spans="2:18" ht="12.75" outlineLevel="1">
      <c r="B83" s="25" t="s">
        <v>160</v>
      </c>
      <c r="C83" s="41"/>
      <c r="D83" s="25" t="s">
        <v>161</v>
      </c>
      <c r="E83" s="41"/>
      <c r="F83" s="41"/>
      <c r="G83" s="14">
        <v>63000</v>
      </c>
      <c r="H83" s="14">
        <v>0</v>
      </c>
      <c r="I83" s="14">
        <v>9901.01</v>
      </c>
      <c r="J83" s="14">
        <v>53098.99</v>
      </c>
      <c r="K83" s="14">
        <v>50200</v>
      </c>
      <c r="L83" s="14">
        <v>50200</v>
      </c>
      <c r="M83" s="14">
        <v>50200</v>
      </c>
      <c r="N83" s="26">
        <v>45900</v>
      </c>
      <c r="O83" s="41"/>
      <c r="P83" s="41"/>
      <c r="Q83" s="41"/>
      <c r="R83" s="41"/>
    </row>
    <row r="84" spans="2:18" ht="12.75">
      <c r="B84" s="22" t="s">
        <v>162</v>
      </c>
      <c r="C84" s="41"/>
      <c r="D84" s="22" t="s">
        <v>163</v>
      </c>
      <c r="E84" s="41"/>
      <c r="F84" s="41"/>
      <c r="G84" s="13">
        <v>121000</v>
      </c>
      <c r="H84" s="13">
        <v>242877.64</v>
      </c>
      <c r="I84" s="13">
        <v>62538.16</v>
      </c>
      <c r="J84" s="13">
        <v>301339.48</v>
      </c>
      <c r="K84" s="13">
        <v>214646.24</v>
      </c>
      <c r="L84" s="13">
        <v>172846.15</v>
      </c>
      <c r="M84" s="13">
        <v>172846.15</v>
      </c>
      <c r="N84" s="24">
        <v>167555.85</v>
      </c>
      <c r="O84" s="41"/>
      <c r="P84" s="41"/>
      <c r="Q84" s="41"/>
      <c r="R84" s="41"/>
    </row>
    <row r="85" spans="2:18" ht="18.75" customHeight="1" outlineLevel="1">
      <c r="B85" s="25" t="s">
        <v>164</v>
      </c>
      <c r="C85" s="41"/>
      <c r="D85" s="25" t="s">
        <v>165</v>
      </c>
      <c r="E85" s="41"/>
      <c r="F85" s="41"/>
      <c r="G85" s="14">
        <v>36000</v>
      </c>
      <c r="H85" s="14">
        <v>107399.64</v>
      </c>
      <c r="I85" s="14">
        <v>17496.42</v>
      </c>
      <c r="J85" s="14">
        <v>125903.22</v>
      </c>
      <c r="K85" s="14">
        <v>103854.7</v>
      </c>
      <c r="L85" s="14">
        <v>62054.61</v>
      </c>
      <c r="M85" s="14">
        <v>62054.61</v>
      </c>
      <c r="N85" s="26">
        <v>56764.31</v>
      </c>
      <c r="O85" s="41"/>
      <c r="P85" s="41"/>
      <c r="Q85" s="41"/>
      <c r="R85" s="41"/>
    </row>
    <row r="86" spans="2:18" ht="31.5" customHeight="1" outlineLevel="1">
      <c r="B86" s="25" t="s">
        <v>166</v>
      </c>
      <c r="C86" s="41"/>
      <c r="D86" s="25" t="s">
        <v>167</v>
      </c>
      <c r="E86" s="41"/>
      <c r="F86" s="41"/>
      <c r="G86" s="14">
        <v>30000</v>
      </c>
      <c r="H86" s="14">
        <v>94060</v>
      </c>
      <c r="I86" s="14">
        <v>0</v>
      </c>
      <c r="J86" s="14">
        <v>124060</v>
      </c>
      <c r="K86" s="14">
        <v>101870.57</v>
      </c>
      <c r="L86" s="14">
        <v>101870.57</v>
      </c>
      <c r="M86" s="14">
        <v>101870.57</v>
      </c>
      <c r="N86" s="26">
        <v>101870.57</v>
      </c>
      <c r="O86" s="41"/>
      <c r="P86" s="41"/>
      <c r="Q86" s="41"/>
      <c r="R86" s="41"/>
    </row>
    <row r="87" spans="2:18" ht="18" customHeight="1" outlineLevel="1">
      <c r="B87" s="25" t="s">
        <v>168</v>
      </c>
      <c r="C87" s="41"/>
      <c r="D87" s="25" t="s">
        <v>169</v>
      </c>
      <c r="E87" s="41"/>
      <c r="F87" s="41"/>
      <c r="G87" s="14">
        <v>0</v>
      </c>
      <c r="H87" s="14">
        <v>32950</v>
      </c>
      <c r="I87" s="14">
        <v>0</v>
      </c>
      <c r="J87" s="14">
        <v>32950</v>
      </c>
      <c r="K87" s="14">
        <v>1665.76</v>
      </c>
      <c r="L87" s="14">
        <v>1665.76</v>
      </c>
      <c r="M87" s="14">
        <v>1665.76</v>
      </c>
      <c r="N87" s="26">
        <v>1665.76</v>
      </c>
      <c r="O87" s="41"/>
      <c r="P87" s="41"/>
      <c r="Q87" s="41"/>
      <c r="R87" s="41"/>
    </row>
    <row r="88" spans="2:18" ht="21.75" customHeight="1" outlineLevel="1">
      <c r="B88" s="25" t="s">
        <v>170</v>
      </c>
      <c r="C88" s="41"/>
      <c r="D88" s="25" t="s">
        <v>171</v>
      </c>
      <c r="E88" s="41"/>
      <c r="F88" s="41"/>
      <c r="G88" s="14">
        <v>15000</v>
      </c>
      <c r="H88" s="14">
        <v>0</v>
      </c>
      <c r="I88" s="14">
        <v>15000</v>
      </c>
      <c r="J88" s="14">
        <v>0</v>
      </c>
      <c r="K88" s="14">
        <v>0</v>
      </c>
      <c r="L88" s="14">
        <v>0</v>
      </c>
      <c r="M88" s="14">
        <v>0</v>
      </c>
      <c r="N88" s="26">
        <v>0</v>
      </c>
      <c r="O88" s="41"/>
      <c r="P88" s="41"/>
      <c r="Q88" s="41"/>
      <c r="R88" s="41"/>
    </row>
    <row r="89" spans="2:18" ht="16.5" customHeight="1" outlineLevel="1">
      <c r="B89" s="25" t="s">
        <v>172</v>
      </c>
      <c r="C89" s="41"/>
      <c r="D89" s="25" t="s">
        <v>173</v>
      </c>
      <c r="E89" s="41"/>
      <c r="F89" s="41"/>
      <c r="G89" s="14">
        <v>20000</v>
      </c>
      <c r="H89" s="14">
        <v>4466</v>
      </c>
      <c r="I89" s="14">
        <v>10041.74</v>
      </c>
      <c r="J89" s="14">
        <v>14424.26</v>
      </c>
      <c r="K89" s="14">
        <v>3253.21</v>
      </c>
      <c r="L89" s="14">
        <v>3253.21</v>
      </c>
      <c r="M89" s="14">
        <v>3253.21</v>
      </c>
      <c r="N89" s="26">
        <v>3253.21</v>
      </c>
      <c r="O89" s="41"/>
      <c r="P89" s="41"/>
      <c r="Q89" s="41"/>
      <c r="R89" s="41"/>
    </row>
    <row r="90" spans="2:18" ht="31.5" customHeight="1" outlineLevel="1">
      <c r="B90" s="25" t="s">
        <v>176</v>
      </c>
      <c r="C90" s="41"/>
      <c r="D90" s="25" t="s">
        <v>177</v>
      </c>
      <c r="E90" s="41"/>
      <c r="F90" s="41"/>
      <c r="G90" s="14">
        <v>20000</v>
      </c>
      <c r="H90" s="14">
        <v>0</v>
      </c>
      <c r="I90" s="14">
        <v>20000</v>
      </c>
      <c r="J90" s="14">
        <v>0</v>
      </c>
      <c r="K90" s="14">
        <v>0</v>
      </c>
      <c r="L90" s="14">
        <v>0</v>
      </c>
      <c r="M90" s="14">
        <v>0</v>
      </c>
      <c r="N90" s="26">
        <v>0</v>
      </c>
      <c r="O90" s="41"/>
      <c r="P90" s="41"/>
      <c r="Q90" s="41"/>
      <c r="R90" s="41"/>
    </row>
    <row r="91" spans="2:18" ht="21.75" customHeight="1" outlineLevel="1">
      <c r="B91" s="25" t="s">
        <v>178</v>
      </c>
      <c r="C91" s="41"/>
      <c r="D91" s="25" t="s">
        <v>179</v>
      </c>
      <c r="E91" s="41"/>
      <c r="F91" s="41"/>
      <c r="G91" s="14">
        <v>0</v>
      </c>
      <c r="H91" s="14">
        <v>4002</v>
      </c>
      <c r="I91" s="14">
        <v>0</v>
      </c>
      <c r="J91" s="14">
        <v>4002</v>
      </c>
      <c r="K91" s="14">
        <v>4002</v>
      </c>
      <c r="L91" s="14">
        <v>4002</v>
      </c>
      <c r="M91" s="14">
        <v>4002</v>
      </c>
      <c r="N91" s="26">
        <v>4002</v>
      </c>
      <c r="O91" s="41"/>
      <c r="P91" s="41"/>
      <c r="Q91" s="41"/>
      <c r="R91" s="41"/>
    </row>
    <row r="92" spans="2:18" ht="12.75">
      <c r="B92" s="22" t="s">
        <v>180</v>
      </c>
      <c r="C92" s="41"/>
      <c r="D92" s="22" t="s">
        <v>181</v>
      </c>
      <c r="E92" s="41"/>
      <c r="F92" s="41"/>
      <c r="G92" s="13">
        <v>3704994</v>
      </c>
      <c r="H92" s="13">
        <v>3704994</v>
      </c>
      <c r="I92" s="13">
        <v>5000000</v>
      </c>
      <c r="J92" s="13">
        <v>2409988</v>
      </c>
      <c r="K92" s="13">
        <v>5000000</v>
      </c>
      <c r="L92" s="13">
        <v>3704994</v>
      </c>
      <c r="M92" s="13">
        <v>3704994</v>
      </c>
      <c r="N92" s="24">
        <v>3704994</v>
      </c>
      <c r="O92" s="41"/>
      <c r="P92" s="41"/>
      <c r="Q92" s="41"/>
      <c r="R92" s="41"/>
    </row>
    <row r="93" spans="2:18" ht="20.25" customHeight="1" outlineLevel="1">
      <c r="B93" s="25" t="s">
        <v>182</v>
      </c>
      <c r="C93" s="41"/>
      <c r="D93" s="25" t="s">
        <v>183</v>
      </c>
      <c r="E93" s="41"/>
      <c r="F93" s="41"/>
      <c r="G93" s="14">
        <v>3704994</v>
      </c>
      <c r="H93" s="14">
        <v>3704994</v>
      </c>
      <c r="I93" s="14">
        <v>5000000</v>
      </c>
      <c r="J93" s="14">
        <v>2409988</v>
      </c>
      <c r="K93" s="14">
        <v>5000000</v>
      </c>
      <c r="L93" s="14">
        <v>3704994</v>
      </c>
      <c r="M93" s="14">
        <v>3704994</v>
      </c>
      <c r="N93" s="26">
        <v>3704994</v>
      </c>
      <c r="O93" s="41"/>
      <c r="P93" s="41"/>
      <c r="Q93" s="41"/>
      <c r="R93" s="41"/>
    </row>
    <row r="94" spans="2:18" ht="12.75">
      <c r="B94" s="27" t="s">
        <v>184</v>
      </c>
      <c r="C94" s="40"/>
      <c r="D94" s="40"/>
      <c r="E94" s="40"/>
      <c r="F94" s="40"/>
      <c r="G94" s="15">
        <v>29960089</v>
      </c>
      <c r="H94" s="15">
        <v>9457354.28</v>
      </c>
      <c r="I94" s="15">
        <v>6743194.46</v>
      </c>
      <c r="J94" s="15">
        <v>32674248.82</v>
      </c>
      <c r="K94" s="15">
        <v>43335851.83</v>
      </c>
      <c r="L94" s="15">
        <v>27214118.86</v>
      </c>
      <c r="M94" s="15">
        <v>27214118.86</v>
      </c>
      <c r="N94" s="28">
        <v>26983988.96</v>
      </c>
      <c r="O94" s="40"/>
      <c r="P94" s="40"/>
      <c r="Q94" s="40"/>
      <c r="R94" s="40"/>
    </row>
    <row r="95" ht="409.5" customHeight="1" hidden="1"/>
  </sheetData>
  <sheetProtection/>
  <mergeCells count="254">
    <mergeCell ref="B94:F94"/>
    <mergeCell ref="N94:R94"/>
    <mergeCell ref="B92:C92"/>
    <mergeCell ref="D92:F92"/>
    <mergeCell ref="N92:R92"/>
    <mergeCell ref="B93:C93"/>
    <mergeCell ref="D93:F93"/>
    <mergeCell ref="N93:R93"/>
    <mergeCell ref="B90:C90"/>
    <mergeCell ref="D90:F90"/>
    <mergeCell ref="N90:R90"/>
    <mergeCell ref="B91:C91"/>
    <mergeCell ref="D91:F91"/>
    <mergeCell ref="N91:R91"/>
    <mergeCell ref="B88:C88"/>
    <mergeCell ref="D88:F88"/>
    <mergeCell ref="N88:R88"/>
    <mergeCell ref="B89:C89"/>
    <mergeCell ref="D89:F89"/>
    <mergeCell ref="N89:R89"/>
    <mergeCell ref="B86:C86"/>
    <mergeCell ref="D86:F86"/>
    <mergeCell ref="N86:R86"/>
    <mergeCell ref="B87:C87"/>
    <mergeCell ref="D87:F87"/>
    <mergeCell ref="N87:R87"/>
    <mergeCell ref="B84:C84"/>
    <mergeCell ref="D84:F84"/>
    <mergeCell ref="N84:R84"/>
    <mergeCell ref="B85:C85"/>
    <mergeCell ref="D85:F85"/>
    <mergeCell ref="N85:R85"/>
    <mergeCell ref="B82:C82"/>
    <mergeCell ref="D82:F82"/>
    <mergeCell ref="N82:R82"/>
    <mergeCell ref="B83:C83"/>
    <mergeCell ref="D83:F83"/>
    <mergeCell ref="N83:R83"/>
    <mergeCell ref="B80:C80"/>
    <mergeCell ref="D80:F80"/>
    <mergeCell ref="N80:R80"/>
    <mergeCell ref="B81:C81"/>
    <mergeCell ref="D81:F81"/>
    <mergeCell ref="N81:R81"/>
    <mergeCell ref="B78:C78"/>
    <mergeCell ref="D78:F78"/>
    <mergeCell ref="N78:R78"/>
    <mergeCell ref="B79:C79"/>
    <mergeCell ref="D79:F79"/>
    <mergeCell ref="N79:R79"/>
    <mergeCell ref="B76:C76"/>
    <mergeCell ref="D76:F76"/>
    <mergeCell ref="N76:R76"/>
    <mergeCell ref="B77:C77"/>
    <mergeCell ref="D77:F77"/>
    <mergeCell ref="N77:R77"/>
    <mergeCell ref="B74:C74"/>
    <mergeCell ref="D74:F74"/>
    <mergeCell ref="N74:R74"/>
    <mergeCell ref="B75:C75"/>
    <mergeCell ref="D75:F75"/>
    <mergeCell ref="N75:R75"/>
    <mergeCell ref="B72:C72"/>
    <mergeCell ref="D72:F72"/>
    <mergeCell ref="N72:R72"/>
    <mergeCell ref="B73:C73"/>
    <mergeCell ref="D73:F73"/>
    <mergeCell ref="N73:R73"/>
    <mergeCell ref="B70:C70"/>
    <mergeCell ref="D70:F70"/>
    <mergeCell ref="N70:R70"/>
    <mergeCell ref="B71:C71"/>
    <mergeCell ref="D71:F71"/>
    <mergeCell ref="N71:R71"/>
    <mergeCell ref="B68:C68"/>
    <mergeCell ref="D68:F68"/>
    <mergeCell ref="N68:R68"/>
    <mergeCell ref="B69:C69"/>
    <mergeCell ref="D69:F69"/>
    <mergeCell ref="N69:R69"/>
    <mergeCell ref="B66:C66"/>
    <mergeCell ref="D66:F66"/>
    <mergeCell ref="N66:R66"/>
    <mergeCell ref="B67:C67"/>
    <mergeCell ref="D67:F67"/>
    <mergeCell ref="N67:R67"/>
    <mergeCell ref="B64:C64"/>
    <mergeCell ref="D64:F64"/>
    <mergeCell ref="N64:R64"/>
    <mergeCell ref="B65:C65"/>
    <mergeCell ref="D65:F65"/>
    <mergeCell ref="N65:R65"/>
    <mergeCell ref="B62:C62"/>
    <mergeCell ref="D62:F62"/>
    <mergeCell ref="N62:R62"/>
    <mergeCell ref="B63:C63"/>
    <mergeCell ref="D63:F63"/>
    <mergeCell ref="N63:R63"/>
    <mergeCell ref="B60:C60"/>
    <mergeCell ref="D60:F60"/>
    <mergeCell ref="N60:R60"/>
    <mergeCell ref="B61:C61"/>
    <mergeCell ref="D61:F61"/>
    <mergeCell ref="N61:R61"/>
    <mergeCell ref="B58:C58"/>
    <mergeCell ref="D58:F58"/>
    <mergeCell ref="N58:R58"/>
    <mergeCell ref="B59:C59"/>
    <mergeCell ref="D59:F59"/>
    <mergeCell ref="N59:R59"/>
    <mergeCell ref="B56:C56"/>
    <mergeCell ref="D56:F56"/>
    <mergeCell ref="N56:R56"/>
    <mergeCell ref="B57:C57"/>
    <mergeCell ref="D57:F57"/>
    <mergeCell ref="N57:R57"/>
    <mergeCell ref="B54:C54"/>
    <mergeCell ref="D54:F54"/>
    <mergeCell ref="N54:R54"/>
    <mergeCell ref="B55:C55"/>
    <mergeCell ref="D55:F55"/>
    <mergeCell ref="N55:R55"/>
    <mergeCell ref="B52:C52"/>
    <mergeCell ref="D52:F52"/>
    <mergeCell ref="N52:R52"/>
    <mergeCell ref="B53:C53"/>
    <mergeCell ref="D53:F53"/>
    <mergeCell ref="N53:R53"/>
    <mergeCell ref="B50:C50"/>
    <mergeCell ref="D50:F50"/>
    <mergeCell ref="N50:R50"/>
    <mergeCell ref="B51:C51"/>
    <mergeCell ref="D51:F51"/>
    <mergeCell ref="N51:R51"/>
    <mergeCell ref="B48:C48"/>
    <mergeCell ref="D48:F48"/>
    <mergeCell ref="N48:R48"/>
    <mergeCell ref="B49:C49"/>
    <mergeCell ref="D49:F49"/>
    <mergeCell ref="N49:R49"/>
    <mergeCell ref="B46:C46"/>
    <mergeCell ref="D46:F46"/>
    <mergeCell ref="N46:R46"/>
    <mergeCell ref="B47:C47"/>
    <mergeCell ref="D47:F47"/>
    <mergeCell ref="N47:R47"/>
    <mergeCell ref="B44:C44"/>
    <mergeCell ref="D44:F44"/>
    <mergeCell ref="N44:R44"/>
    <mergeCell ref="B45:C45"/>
    <mergeCell ref="D45:F45"/>
    <mergeCell ref="N45:R45"/>
    <mergeCell ref="B42:C42"/>
    <mergeCell ref="D42:F42"/>
    <mergeCell ref="N42:R42"/>
    <mergeCell ref="B43:C43"/>
    <mergeCell ref="D43:F43"/>
    <mergeCell ref="N43:R43"/>
    <mergeCell ref="B40:C40"/>
    <mergeCell ref="D40:F40"/>
    <mergeCell ref="N40:R40"/>
    <mergeCell ref="B41:C41"/>
    <mergeCell ref="D41:F41"/>
    <mergeCell ref="N41:R41"/>
    <mergeCell ref="B38:C38"/>
    <mergeCell ref="D38:F38"/>
    <mergeCell ref="N38:R38"/>
    <mergeCell ref="B39:C39"/>
    <mergeCell ref="D39:F39"/>
    <mergeCell ref="N39:R39"/>
    <mergeCell ref="B36:C36"/>
    <mergeCell ref="D36:F36"/>
    <mergeCell ref="N36:R36"/>
    <mergeCell ref="B37:C37"/>
    <mergeCell ref="D37:F37"/>
    <mergeCell ref="N37:R37"/>
    <mergeCell ref="B34:C34"/>
    <mergeCell ref="D34:F34"/>
    <mergeCell ref="N34:R34"/>
    <mergeCell ref="B35:C35"/>
    <mergeCell ref="D35:F35"/>
    <mergeCell ref="N35:R35"/>
    <mergeCell ref="B32:C32"/>
    <mergeCell ref="D32:F32"/>
    <mergeCell ref="N32:R32"/>
    <mergeCell ref="B33:C33"/>
    <mergeCell ref="D33:F33"/>
    <mergeCell ref="N33:R33"/>
    <mergeCell ref="B30:C30"/>
    <mergeCell ref="D30:F30"/>
    <mergeCell ref="N30:R30"/>
    <mergeCell ref="B31:C31"/>
    <mergeCell ref="D31:F31"/>
    <mergeCell ref="N31:R31"/>
    <mergeCell ref="B28:C28"/>
    <mergeCell ref="D28:F28"/>
    <mergeCell ref="N28:R28"/>
    <mergeCell ref="B29:C29"/>
    <mergeCell ref="D29:F29"/>
    <mergeCell ref="N29:R29"/>
    <mergeCell ref="B26:C26"/>
    <mergeCell ref="D26:F26"/>
    <mergeCell ref="N26:R26"/>
    <mergeCell ref="B27:C27"/>
    <mergeCell ref="D27:F27"/>
    <mergeCell ref="N27:R27"/>
    <mergeCell ref="B24:C24"/>
    <mergeCell ref="D24:F24"/>
    <mergeCell ref="N24:R24"/>
    <mergeCell ref="B25:C25"/>
    <mergeCell ref="D25:F25"/>
    <mergeCell ref="N25:R25"/>
    <mergeCell ref="B22:C22"/>
    <mergeCell ref="D22:F22"/>
    <mergeCell ref="N22:R22"/>
    <mergeCell ref="B23:C23"/>
    <mergeCell ref="D23:F23"/>
    <mergeCell ref="N23:R23"/>
    <mergeCell ref="B20:C20"/>
    <mergeCell ref="D20:F20"/>
    <mergeCell ref="N20:R20"/>
    <mergeCell ref="B21:C21"/>
    <mergeCell ref="D21:F21"/>
    <mergeCell ref="N21:R21"/>
    <mergeCell ref="B18:C18"/>
    <mergeCell ref="D18:F18"/>
    <mergeCell ref="N18:R18"/>
    <mergeCell ref="B19:C19"/>
    <mergeCell ref="D19:F19"/>
    <mergeCell ref="N19:R19"/>
    <mergeCell ref="B16:C16"/>
    <mergeCell ref="D16:F16"/>
    <mergeCell ref="N16:R16"/>
    <mergeCell ref="B17:C17"/>
    <mergeCell ref="D17:F17"/>
    <mergeCell ref="N17:R17"/>
    <mergeCell ref="B14:C14"/>
    <mergeCell ref="D14:F14"/>
    <mergeCell ref="N14:R14"/>
    <mergeCell ref="B15:C15"/>
    <mergeCell ref="D15:F15"/>
    <mergeCell ref="N15:R15"/>
    <mergeCell ref="B12:C12"/>
    <mergeCell ref="D12:F12"/>
    <mergeCell ref="N12:R12"/>
    <mergeCell ref="B13:C13"/>
    <mergeCell ref="D13:F13"/>
    <mergeCell ref="N13:R13"/>
    <mergeCell ref="C3:D9"/>
    <mergeCell ref="F3:O3"/>
    <mergeCell ref="Q3:Q9"/>
    <mergeCell ref="F5:O5"/>
    <mergeCell ref="F7:O7"/>
    <mergeCell ref="F9:N9"/>
  </mergeCells>
  <printOptions/>
  <pageMargins left="0" right="0" top="0" bottom="0.6022562992125985" header="0" footer="0.1968503937007874"/>
  <pageSetup orientation="landscape"/>
  <headerFooter alignWithMargins="0">
    <oddFooter>&amp;L&amp;"Arial"&amp;7&amp;BSIACAM 2017 PRE_131DEP&amp;B 
Impreso: 
&amp;I&amp;B18/10/2017 09:44 a.m.&amp;I&amp;B &amp;C&amp;"Courier New"&amp;4Tipo de Clave Presupuestal: E - ETIQUETADA, A - AMPLIACION, N - NORMAL, C - CENTRALIZADA, O - OBRA 
Periodo: Septiembre Periodo FIA: 01/01/2017 FFA: 30/09/20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R98"/>
  <sheetViews>
    <sheetView showGridLines="0" zoomScalePageLayoutView="0" workbookViewId="0" topLeftCell="A1">
      <pane ySplit="11" topLeftCell="A87" activePane="bottomLeft" state="frozen"/>
      <selection pane="topLeft" activeCell="A1" sqref="A1"/>
      <selection pane="bottomLeft" activeCell="H100" sqref="H100"/>
    </sheetView>
  </sheetViews>
  <sheetFormatPr defaultColWidth="11.421875" defaultRowHeight="12.75" outlineLevelRow="1"/>
  <cols>
    <col min="1" max="1" width="2.5742187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6.7109375" style="0" customWidth="1"/>
    <col min="7" max="13" width="13.421875" style="0" customWidth="1"/>
    <col min="14" max="14" width="1.1484375" style="0" customWidth="1"/>
    <col min="15" max="15" width="0.13671875" style="0" customWidth="1"/>
    <col min="16" max="16" width="2.00390625" style="0" customWidth="1"/>
    <col min="17" max="17" width="9.57421875" style="0" customWidth="1"/>
    <col min="18" max="18" width="0.42578125" style="0" customWidth="1"/>
    <col min="19" max="16384" width="9.140625" style="0" customWidth="1"/>
  </cols>
  <sheetData>
    <row r="1" ht="13.5" customHeight="1"/>
    <row r="2" spans="2:18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1.25" customHeight="1">
      <c r="B3" s="4"/>
      <c r="C3" s="16"/>
      <c r="D3" s="16"/>
      <c r="F3" s="17" t="s">
        <v>0</v>
      </c>
      <c r="G3" s="16"/>
      <c r="H3" s="16"/>
      <c r="I3" s="16"/>
      <c r="J3" s="16"/>
      <c r="K3" s="16"/>
      <c r="L3" s="16"/>
      <c r="M3" s="16"/>
      <c r="N3" s="16"/>
      <c r="O3" s="16"/>
      <c r="Q3" s="16"/>
      <c r="R3" s="5"/>
    </row>
    <row r="4" spans="2:18" ht="0.75" customHeight="1">
      <c r="B4" s="4"/>
      <c r="C4" s="16"/>
      <c r="D4" s="16"/>
      <c r="Q4" s="16"/>
      <c r="R4" s="5"/>
    </row>
    <row r="5" spans="2:18" ht="10.5" customHeight="1">
      <c r="B5" s="4"/>
      <c r="C5" s="16"/>
      <c r="D5" s="16"/>
      <c r="F5" s="18" t="s">
        <v>1</v>
      </c>
      <c r="G5" s="16"/>
      <c r="H5" s="16"/>
      <c r="I5" s="16"/>
      <c r="J5" s="16"/>
      <c r="K5" s="16"/>
      <c r="L5" s="16"/>
      <c r="M5" s="16"/>
      <c r="N5" s="16"/>
      <c r="O5" s="16"/>
      <c r="Q5" s="16"/>
      <c r="R5" s="5"/>
    </row>
    <row r="6" spans="2:18" ht="1.5" customHeight="1">
      <c r="B6" s="4"/>
      <c r="C6" s="16"/>
      <c r="D6" s="16"/>
      <c r="Q6" s="16"/>
      <c r="R6" s="5"/>
    </row>
    <row r="7" spans="2:18" ht="9.75" customHeight="1">
      <c r="B7" s="4"/>
      <c r="C7" s="16"/>
      <c r="D7" s="16"/>
      <c r="F7" s="18" t="s">
        <v>2</v>
      </c>
      <c r="G7" s="16"/>
      <c r="H7" s="16"/>
      <c r="I7" s="16"/>
      <c r="J7" s="16"/>
      <c r="K7" s="16"/>
      <c r="L7" s="16"/>
      <c r="M7" s="16"/>
      <c r="N7" s="16"/>
      <c r="O7" s="16"/>
      <c r="Q7" s="16"/>
      <c r="R7" s="5"/>
    </row>
    <row r="8" spans="2:18" ht="1.5" customHeight="1">
      <c r="B8" s="4"/>
      <c r="C8" s="16"/>
      <c r="D8" s="16"/>
      <c r="Q8" s="16"/>
      <c r="R8" s="5"/>
    </row>
    <row r="9" spans="2:18" ht="19.5" customHeight="1">
      <c r="B9" s="4"/>
      <c r="C9" s="16"/>
      <c r="D9" s="16"/>
      <c r="F9" s="18" t="s">
        <v>3</v>
      </c>
      <c r="G9" s="16"/>
      <c r="H9" s="16"/>
      <c r="I9" s="16"/>
      <c r="J9" s="16"/>
      <c r="K9" s="16"/>
      <c r="L9" s="16"/>
      <c r="M9" s="16"/>
      <c r="N9" s="16"/>
      <c r="Q9" s="16"/>
      <c r="R9" s="5"/>
    </row>
    <row r="10" spans="2:18" ht="15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ht="1.5" customHeight="1"/>
    <row r="12" spans="2:18" ht="19.5">
      <c r="B12" s="19" t="s">
        <v>4</v>
      </c>
      <c r="C12" s="20"/>
      <c r="D12" s="19" t="s">
        <v>5</v>
      </c>
      <c r="E12" s="21"/>
      <c r="F12" s="20"/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19" t="s">
        <v>13</v>
      </c>
      <c r="O12" s="21"/>
      <c r="P12" s="21"/>
      <c r="Q12" s="21"/>
      <c r="R12" s="20"/>
    </row>
    <row r="13" spans="2:18" ht="12.75">
      <c r="B13" s="22" t="s">
        <v>14</v>
      </c>
      <c r="C13" s="23"/>
      <c r="D13" s="22" t="s">
        <v>15</v>
      </c>
      <c r="E13" s="23"/>
      <c r="F13" s="23"/>
      <c r="G13" s="13">
        <v>29123620</v>
      </c>
      <c r="H13" s="13">
        <v>9360106.45</v>
      </c>
      <c r="I13" s="13">
        <v>6741088.68</v>
      </c>
      <c r="J13" s="13">
        <v>31742637.77</v>
      </c>
      <c r="K13" s="13">
        <v>30881921.93</v>
      </c>
      <c r="L13" s="13">
        <v>27337033.94</v>
      </c>
      <c r="M13" s="13">
        <v>27337033.94</v>
      </c>
      <c r="N13" s="24">
        <v>27337033.94</v>
      </c>
      <c r="O13" s="23"/>
      <c r="P13" s="23"/>
      <c r="Q13" s="23"/>
      <c r="R13" s="23"/>
    </row>
    <row r="14" spans="2:18" ht="12.75" outlineLevel="1">
      <c r="B14" s="25" t="s">
        <v>16</v>
      </c>
      <c r="C14" s="23"/>
      <c r="D14" s="25" t="s">
        <v>17</v>
      </c>
      <c r="E14" s="23"/>
      <c r="F14" s="23"/>
      <c r="G14" s="14">
        <v>14014164</v>
      </c>
      <c r="H14" s="14">
        <v>4161075.26</v>
      </c>
      <c r="I14" s="14">
        <v>3876165.88</v>
      </c>
      <c r="J14" s="14">
        <v>14299073.38</v>
      </c>
      <c r="K14" s="14">
        <v>14205570.9</v>
      </c>
      <c r="L14" s="14">
        <v>13373384.25</v>
      </c>
      <c r="M14" s="14">
        <v>13373384.25</v>
      </c>
      <c r="N14" s="26">
        <v>13373384.25</v>
      </c>
      <c r="O14" s="23"/>
      <c r="P14" s="23"/>
      <c r="Q14" s="23"/>
      <c r="R14" s="23"/>
    </row>
    <row r="15" spans="2:18" ht="12.75" outlineLevel="1">
      <c r="B15" s="25" t="s">
        <v>18</v>
      </c>
      <c r="C15" s="23"/>
      <c r="D15" s="25" t="s">
        <v>19</v>
      </c>
      <c r="E15" s="23"/>
      <c r="F15" s="23"/>
      <c r="G15" s="14">
        <v>2413680</v>
      </c>
      <c r="H15" s="14">
        <v>582902.98</v>
      </c>
      <c r="I15" s="14">
        <v>644006.14</v>
      </c>
      <c r="J15" s="14">
        <v>2352576.84</v>
      </c>
      <c r="K15" s="14">
        <v>2345764.62</v>
      </c>
      <c r="L15" s="14">
        <v>2345764.62</v>
      </c>
      <c r="M15" s="14">
        <v>2345764.62</v>
      </c>
      <c r="N15" s="26">
        <v>2345764.62</v>
      </c>
      <c r="O15" s="23"/>
      <c r="P15" s="23"/>
      <c r="Q15" s="23"/>
      <c r="R15" s="23"/>
    </row>
    <row r="16" spans="2:18" ht="28.5" customHeight="1" outlineLevel="1">
      <c r="B16" s="25" t="s">
        <v>20</v>
      </c>
      <c r="C16" s="23"/>
      <c r="D16" s="25" t="s">
        <v>21</v>
      </c>
      <c r="E16" s="23"/>
      <c r="F16" s="23"/>
      <c r="G16" s="14">
        <v>54960</v>
      </c>
      <c r="H16" s="14">
        <v>16285.5</v>
      </c>
      <c r="I16" s="14">
        <v>0</v>
      </c>
      <c r="J16" s="14">
        <v>71245.5</v>
      </c>
      <c r="K16" s="14">
        <v>71204.5</v>
      </c>
      <c r="L16" s="14">
        <v>54660</v>
      </c>
      <c r="M16" s="14">
        <v>54660</v>
      </c>
      <c r="N16" s="26">
        <v>54660</v>
      </c>
      <c r="O16" s="23"/>
      <c r="P16" s="23"/>
      <c r="Q16" s="23"/>
      <c r="R16" s="23"/>
    </row>
    <row r="17" spans="2:18" ht="12.75" outlineLevel="1">
      <c r="B17" s="25" t="s">
        <v>22</v>
      </c>
      <c r="C17" s="23"/>
      <c r="D17" s="25" t="s">
        <v>23</v>
      </c>
      <c r="E17" s="23"/>
      <c r="F17" s="23"/>
      <c r="G17" s="14">
        <v>498590</v>
      </c>
      <c r="H17" s="14">
        <v>78761.46</v>
      </c>
      <c r="I17" s="14">
        <v>75380.17</v>
      </c>
      <c r="J17" s="14">
        <v>501971.29</v>
      </c>
      <c r="K17" s="14">
        <v>501774.17</v>
      </c>
      <c r="L17" s="14">
        <v>273512.58</v>
      </c>
      <c r="M17" s="14">
        <v>273512.58</v>
      </c>
      <c r="N17" s="26">
        <v>273512.58</v>
      </c>
      <c r="O17" s="23"/>
      <c r="P17" s="23"/>
      <c r="Q17" s="23"/>
      <c r="R17" s="23"/>
    </row>
    <row r="18" spans="2:18" ht="12.75" outlineLevel="1">
      <c r="B18" s="25" t="s">
        <v>24</v>
      </c>
      <c r="C18" s="23"/>
      <c r="D18" s="25" t="s">
        <v>25</v>
      </c>
      <c r="E18" s="23"/>
      <c r="F18" s="23"/>
      <c r="G18" s="14">
        <v>2215906</v>
      </c>
      <c r="H18" s="14">
        <v>1008833.72</v>
      </c>
      <c r="I18" s="14">
        <v>854927.31</v>
      </c>
      <c r="J18" s="14">
        <v>2369812.41</v>
      </c>
      <c r="K18" s="14">
        <v>2364817.53</v>
      </c>
      <c r="L18" s="14">
        <v>2277582.16</v>
      </c>
      <c r="M18" s="14">
        <v>2277582.16</v>
      </c>
      <c r="N18" s="26">
        <v>2277582.16</v>
      </c>
      <c r="O18" s="23"/>
      <c r="P18" s="23"/>
      <c r="Q18" s="23"/>
      <c r="R18" s="23"/>
    </row>
    <row r="19" spans="2:18" ht="12.75" outlineLevel="1">
      <c r="B19" s="25" t="s">
        <v>26</v>
      </c>
      <c r="C19" s="23"/>
      <c r="D19" s="25" t="s">
        <v>27</v>
      </c>
      <c r="E19" s="23"/>
      <c r="F19" s="23"/>
      <c r="G19" s="14">
        <v>540000</v>
      </c>
      <c r="H19" s="14">
        <v>0</v>
      </c>
      <c r="I19" s="14">
        <v>540000</v>
      </c>
      <c r="J19" s="14">
        <v>0</v>
      </c>
      <c r="K19" s="14">
        <v>0</v>
      </c>
      <c r="L19" s="14">
        <v>0</v>
      </c>
      <c r="M19" s="14">
        <v>0</v>
      </c>
      <c r="N19" s="26">
        <v>0</v>
      </c>
      <c r="O19" s="23"/>
      <c r="P19" s="23"/>
      <c r="Q19" s="23"/>
      <c r="R19" s="23"/>
    </row>
    <row r="20" spans="2:18" ht="12.75" outlineLevel="1">
      <c r="B20" s="25" t="s">
        <v>28</v>
      </c>
      <c r="C20" s="23"/>
      <c r="D20" s="25" t="s">
        <v>29</v>
      </c>
      <c r="E20" s="23"/>
      <c r="F20" s="23"/>
      <c r="G20" s="14">
        <v>1244400</v>
      </c>
      <c r="H20" s="14">
        <v>263920.04</v>
      </c>
      <c r="I20" s="14">
        <v>64600</v>
      </c>
      <c r="J20" s="14">
        <v>1443720.04</v>
      </c>
      <c r="K20" s="14">
        <v>1441620.04</v>
      </c>
      <c r="L20" s="14">
        <v>976516.52</v>
      </c>
      <c r="M20" s="14">
        <v>976516.52</v>
      </c>
      <c r="N20" s="26">
        <v>976516.52</v>
      </c>
      <c r="O20" s="23"/>
      <c r="P20" s="23"/>
      <c r="Q20" s="23"/>
      <c r="R20" s="23"/>
    </row>
    <row r="21" spans="2:18" ht="12.75" outlineLevel="1">
      <c r="B21" s="25" t="s">
        <v>30</v>
      </c>
      <c r="C21" s="23"/>
      <c r="D21" s="25" t="s">
        <v>31</v>
      </c>
      <c r="E21" s="23"/>
      <c r="F21" s="23"/>
      <c r="G21" s="14">
        <v>2008562</v>
      </c>
      <c r="H21" s="14">
        <v>805787.89</v>
      </c>
      <c r="I21" s="14">
        <v>331967.76</v>
      </c>
      <c r="J21" s="14">
        <v>2482382.13</v>
      </c>
      <c r="K21" s="14">
        <v>1968057.33</v>
      </c>
      <c r="L21" s="14">
        <v>1521589.2</v>
      </c>
      <c r="M21" s="14">
        <v>1521589.2</v>
      </c>
      <c r="N21" s="26">
        <v>1521589.2</v>
      </c>
      <c r="O21" s="23"/>
      <c r="P21" s="23"/>
      <c r="Q21" s="23"/>
      <c r="R21" s="23"/>
    </row>
    <row r="22" spans="2:18" ht="12.75" outlineLevel="1">
      <c r="B22" s="25" t="s">
        <v>32</v>
      </c>
      <c r="C22" s="23"/>
      <c r="D22" s="25" t="s">
        <v>33</v>
      </c>
      <c r="E22" s="23"/>
      <c r="F22" s="23"/>
      <c r="G22" s="14">
        <v>3324072</v>
      </c>
      <c r="H22" s="14">
        <v>1426754.57</v>
      </c>
      <c r="I22" s="14">
        <v>199661.51</v>
      </c>
      <c r="J22" s="14">
        <v>4551165.06</v>
      </c>
      <c r="K22" s="14">
        <v>4512124.81</v>
      </c>
      <c r="L22" s="14">
        <v>3712593.21</v>
      </c>
      <c r="M22" s="14">
        <v>3712593.21</v>
      </c>
      <c r="N22" s="26">
        <v>3712593.21</v>
      </c>
      <c r="O22" s="23"/>
      <c r="P22" s="23"/>
      <c r="Q22" s="23"/>
      <c r="R22" s="23"/>
    </row>
    <row r="23" spans="2:18" ht="12.75" outlineLevel="1">
      <c r="B23" s="25" t="s">
        <v>34</v>
      </c>
      <c r="C23" s="23"/>
      <c r="D23" s="25" t="s">
        <v>35</v>
      </c>
      <c r="E23" s="23"/>
      <c r="F23" s="23"/>
      <c r="G23" s="14">
        <v>1606788</v>
      </c>
      <c r="H23" s="14">
        <v>485944.48</v>
      </c>
      <c r="I23" s="14">
        <v>47230.32</v>
      </c>
      <c r="J23" s="14">
        <v>2045502.16</v>
      </c>
      <c r="K23" s="14">
        <v>2042297.53</v>
      </c>
      <c r="L23" s="14">
        <v>1586626.6</v>
      </c>
      <c r="M23" s="14">
        <v>1586626.6</v>
      </c>
      <c r="N23" s="26">
        <v>1586626.6</v>
      </c>
      <c r="O23" s="23"/>
      <c r="P23" s="23"/>
      <c r="Q23" s="23"/>
      <c r="R23" s="23"/>
    </row>
    <row r="24" spans="2:18" ht="12.75" outlineLevel="1">
      <c r="B24" s="25" t="s">
        <v>36</v>
      </c>
      <c r="C24" s="23"/>
      <c r="D24" s="25" t="s">
        <v>37</v>
      </c>
      <c r="E24" s="23"/>
      <c r="F24" s="23"/>
      <c r="G24" s="14">
        <v>978498</v>
      </c>
      <c r="H24" s="14">
        <v>425150.86</v>
      </c>
      <c r="I24" s="14">
        <v>107149.59</v>
      </c>
      <c r="J24" s="14">
        <v>1296499.27</v>
      </c>
      <c r="K24" s="14">
        <v>1296499.27</v>
      </c>
      <c r="L24" s="14">
        <v>1082613.57</v>
      </c>
      <c r="M24" s="14">
        <v>1082613.57</v>
      </c>
      <c r="N24" s="26">
        <v>1082613.57</v>
      </c>
      <c r="O24" s="23"/>
      <c r="P24" s="23"/>
      <c r="Q24" s="23"/>
      <c r="R24" s="23"/>
    </row>
    <row r="25" spans="2:18" ht="12.75" outlineLevel="1">
      <c r="B25" s="25" t="s">
        <v>38</v>
      </c>
      <c r="C25" s="23"/>
      <c r="D25" s="25" t="s">
        <v>39</v>
      </c>
      <c r="E25" s="23"/>
      <c r="F25" s="23"/>
      <c r="G25" s="14">
        <v>80000</v>
      </c>
      <c r="H25" s="14">
        <v>0</v>
      </c>
      <c r="I25" s="14">
        <v>0</v>
      </c>
      <c r="J25" s="14">
        <v>80000</v>
      </c>
      <c r="K25" s="14">
        <v>27501.54</v>
      </c>
      <c r="L25" s="14">
        <v>27501.54</v>
      </c>
      <c r="M25" s="14">
        <v>27501.54</v>
      </c>
      <c r="N25" s="26">
        <v>27501.54</v>
      </c>
      <c r="O25" s="23"/>
      <c r="P25" s="23"/>
      <c r="Q25" s="23"/>
      <c r="R25" s="23"/>
    </row>
    <row r="26" spans="2:18" ht="18" customHeight="1" outlineLevel="1">
      <c r="B26" s="25" t="s">
        <v>40</v>
      </c>
      <c r="C26" s="23"/>
      <c r="D26" s="25" t="s">
        <v>41</v>
      </c>
      <c r="E26" s="23"/>
      <c r="F26" s="23"/>
      <c r="G26" s="14">
        <v>0</v>
      </c>
      <c r="H26" s="14">
        <v>104689.69</v>
      </c>
      <c r="I26" s="14">
        <v>0</v>
      </c>
      <c r="J26" s="14">
        <v>104689.69</v>
      </c>
      <c r="K26" s="14">
        <v>104689.69</v>
      </c>
      <c r="L26" s="14">
        <v>104689.69</v>
      </c>
      <c r="M26" s="14">
        <v>104689.69</v>
      </c>
      <c r="N26" s="26">
        <v>104689.69</v>
      </c>
      <c r="O26" s="23"/>
      <c r="P26" s="23"/>
      <c r="Q26" s="23"/>
      <c r="R26" s="23"/>
    </row>
    <row r="27" spans="2:18" ht="19.5" customHeight="1" outlineLevel="1">
      <c r="B27" s="25" t="s">
        <v>42</v>
      </c>
      <c r="C27" s="23"/>
      <c r="D27" s="25" t="s">
        <v>43</v>
      </c>
      <c r="E27" s="23"/>
      <c r="F27" s="23"/>
      <c r="G27" s="14">
        <v>144000</v>
      </c>
      <c r="H27" s="14">
        <v>0</v>
      </c>
      <c r="I27" s="14">
        <v>0</v>
      </c>
      <c r="J27" s="14">
        <v>144000</v>
      </c>
      <c r="K27" s="14">
        <v>0</v>
      </c>
      <c r="L27" s="14">
        <v>0</v>
      </c>
      <c r="M27" s="14">
        <v>0</v>
      </c>
      <c r="N27" s="26">
        <v>0</v>
      </c>
      <c r="O27" s="23"/>
      <c r="P27" s="23"/>
      <c r="Q27" s="23"/>
      <c r="R27" s="23"/>
    </row>
    <row r="28" spans="2:18" ht="18.75" customHeight="1">
      <c r="B28" s="22" t="s">
        <v>44</v>
      </c>
      <c r="C28" s="23"/>
      <c r="D28" s="22" t="s">
        <v>45</v>
      </c>
      <c r="E28" s="23"/>
      <c r="F28" s="23"/>
      <c r="G28" s="13">
        <v>3027824</v>
      </c>
      <c r="H28" s="13">
        <v>850600.27</v>
      </c>
      <c r="I28" s="13">
        <v>1118721.71</v>
      </c>
      <c r="J28" s="13">
        <v>2759702.56</v>
      </c>
      <c r="K28" s="13">
        <v>2713269.63</v>
      </c>
      <c r="L28" s="13">
        <v>2713269.62</v>
      </c>
      <c r="M28" s="13">
        <v>2713269.62</v>
      </c>
      <c r="N28" s="24">
        <v>2466427.77</v>
      </c>
      <c r="O28" s="23"/>
      <c r="P28" s="23"/>
      <c r="Q28" s="23"/>
      <c r="R28" s="23"/>
    </row>
    <row r="29" spans="2:18" ht="19.5" customHeight="1" outlineLevel="1">
      <c r="B29" s="25" t="s">
        <v>46</v>
      </c>
      <c r="C29" s="23"/>
      <c r="D29" s="25" t="s">
        <v>47</v>
      </c>
      <c r="E29" s="23"/>
      <c r="F29" s="23"/>
      <c r="G29" s="14">
        <v>477479</v>
      </c>
      <c r="H29" s="14">
        <v>195219.58</v>
      </c>
      <c r="I29" s="14">
        <v>198874.91</v>
      </c>
      <c r="J29" s="14">
        <v>473823.67</v>
      </c>
      <c r="K29" s="14">
        <v>473823.67</v>
      </c>
      <c r="L29" s="14">
        <v>473823.67</v>
      </c>
      <c r="M29" s="14">
        <v>473823.67</v>
      </c>
      <c r="N29" s="26">
        <v>448764.91</v>
      </c>
      <c r="O29" s="23"/>
      <c r="P29" s="23"/>
      <c r="Q29" s="23"/>
      <c r="R29" s="23"/>
    </row>
    <row r="30" spans="2:18" ht="21" customHeight="1" outlineLevel="1">
      <c r="B30" s="25" t="s">
        <v>48</v>
      </c>
      <c r="C30" s="23"/>
      <c r="D30" s="25" t="s">
        <v>49</v>
      </c>
      <c r="E30" s="23"/>
      <c r="F30" s="23"/>
      <c r="G30" s="14">
        <v>99496</v>
      </c>
      <c r="H30" s="14">
        <v>88984.52</v>
      </c>
      <c r="I30" s="14">
        <v>71502.62</v>
      </c>
      <c r="J30" s="14">
        <v>116977.9</v>
      </c>
      <c r="K30" s="14">
        <v>116977.9</v>
      </c>
      <c r="L30" s="14">
        <v>116977.9</v>
      </c>
      <c r="M30" s="14">
        <v>116977.9</v>
      </c>
      <c r="N30" s="26">
        <v>112221.9</v>
      </c>
      <c r="O30" s="23"/>
      <c r="P30" s="23"/>
      <c r="Q30" s="23"/>
      <c r="R30" s="23"/>
    </row>
    <row r="31" spans="2:18" ht="37.5" customHeight="1" outlineLevel="1">
      <c r="B31" s="25" t="s">
        <v>50</v>
      </c>
      <c r="C31" s="23"/>
      <c r="D31" s="25" t="s">
        <v>51</v>
      </c>
      <c r="E31" s="23"/>
      <c r="F31" s="23"/>
      <c r="G31" s="14">
        <v>480000</v>
      </c>
      <c r="H31" s="14">
        <v>261028.17</v>
      </c>
      <c r="I31" s="14">
        <v>279210.47</v>
      </c>
      <c r="J31" s="14">
        <v>461817.7</v>
      </c>
      <c r="K31" s="14">
        <v>461817.7</v>
      </c>
      <c r="L31" s="14">
        <v>461817.7</v>
      </c>
      <c r="M31" s="14">
        <v>461817.7</v>
      </c>
      <c r="N31" s="26">
        <v>442174.26</v>
      </c>
      <c r="O31" s="23"/>
      <c r="P31" s="23"/>
      <c r="Q31" s="23"/>
      <c r="R31" s="23"/>
    </row>
    <row r="32" spans="2:18" ht="12.75" outlineLevel="1">
      <c r="B32" s="25" t="s">
        <v>52</v>
      </c>
      <c r="C32" s="23"/>
      <c r="D32" s="25" t="s">
        <v>53</v>
      </c>
      <c r="E32" s="23"/>
      <c r="F32" s="23"/>
      <c r="G32" s="14">
        <v>124003</v>
      </c>
      <c r="H32" s="14">
        <v>14978.24</v>
      </c>
      <c r="I32" s="14">
        <v>52731.54</v>
      </c>
      <c r="J32" s="14">
        <v>86249.7</v>
      </c>
      <c r="K32" s="14">
        <v>86249.7</v>
      </c>
      <c r="L32" s="14">
        <v>86249.69</v>
      </c>
      <c r="M32" s="14">
        <v>86249.69</v>
      </c>
      <c r="N32" s="26">
        <v>72778.15</v>
      </c>
      <c r="O32" s="23"/>
      <c r="P32" s="23"/>
      <c r="Q32" s="23"/>
      <c r="R32" s="23"/>
    </row>
    <row r="33" spans="2:18" ht="12.75" outlineLevel="1">
      <c r="B33" s="25" t="s">
        <v>54</v>
      </c>
      <c r="C33" s="23"/>
      <c r="D33" s="25" t="s">
        <v>55</v>
      </c>
      <c r="E33" s="23"/>
      <c r="F33" s="23"/>
      <c r="G33" s="14">
        <v>180000</v>
      </c>
      <c r="H33" s="14">
        <v>94491.01</v>
      </c>
      <c r="I33" s="14">
        <v>40065.76</v>
      </c>
      <c r="J33" s="14">
        <v>234425.25</v>
      </c>
      <c r="K33" s="14">
        <v>234175.79</v>
      </c>
      <c r="L33" s="14">
        <v>234175.79</v>
      </c>
      <c r="M33" s="14">
        <v>234175.79</v>
      </c>
      <c r="N33" s="26">
        <v>203050.05</v>
      </c>
      <c r="O33" s="23"/>
      <c r="P33" s="23"/>
      <c r="Q33" s="23"/>
      <c r="R33" s="23"/>
    </row>
    <row r="34" spans="2:18" ht="24" customHeight="1" outlineLevel="1">
      <c r="B34" s="25" t="s">
        <v>56</v>
      </c>
      <c r="C34" s="23"/>
      <c r="D34" s="25" t="s">
        <v>57</v>
      </c>
      <c r="E34" s="23"/>
      <c r="F34" s="23"/>
      <c r="G34" s="14">
        <v>24000</v>
      </c>
      <c r="H34" s="14">
        <v>0</v>
      </c>
      <c r="I34" s="14">
        <v>22990.22</v>
      </c>
      <c r="J34" s="14">
        <v>1009.78</v>
      </c>
      <c r="K34" s="14">
        <v>289.94</v>
      </c>
      <c r="L34" s="14">
        <v>289.94</v>
      </c>
      <c r="M34" s="14">
        <v>289.94</v>
      </c>
      <c r="N34" s="26">
        <v>289.94</v>
      </c>
      <c r="O34" s="23"/>
      <c r="P34" s="23"/>
      <c r="Q34" s="23"/>
      <c r="R34" s="23"/>
    </row>
    <row r="35" spans="2:18" ht="12.75" outlineLevel="1">
      <c r="B35" s="25" t="s">
        <v>58</v>
      </c>
      <c r="C35" s="23"/>
      <c r="D35" s="25" t="s">
        <v>59</v>
      </c>
      <c r="E35" s="23"/>
      <c r="F35" s="23"/>
      <c r="G35" s="14">
        <v>36007</v>
      </c>
      <c r="H35" s="14">
        <v>55672.75</v>
      </c>
      <c r="I35" s="14">
        <v>48275.01</v>
      </c>
      <c r="J35" s="14">
        <v>43404.74</v>
      </c>
      <c r="K35" s="14">
        <v>43404.74</v>
      </c>
      <c r="L35" s="14">
        <v>43404.74</v>
      </c>
      <c r="M35" s="14">
        <v>43404.74</v>
      </c>
      <c r="N35" s="26">
        <v>42998.73</v>
      </c>
      <c r="O35" s="23"/>
      <c r="P35" s="23"/>
      <c r="Q35" s="23"/>
      <c r="R35" s="23"/>
    </row>
    <row r="36" spans="2:18" ht="22.5" customHeight="1" outlineLevel="1">
      <c r="B36" s="25" t="s">
        <v>60</v>
      </c>
      <c r="C36" s="23"/>
      <c r="D36" s="25" t="s">
        <v>61</v>
      </c>
      <c r="E36" s="23"/>
      <c r="F36" s="23"/>
      <c r="G36" s="14">
        <v>60000</v>
      </c>
      <c r="H36" s="14">
        <v>387.95</v>
      </c>
      <c r="I36" s="14">
        <v>49997.89</v>
      </c>
      <c r="J36" s="14">
        <v>10390.06</v>
      </c>
      <c r="K36" s="14">
        <v>10390.06</v>
      </c>
      <c r="L36" s="14">
        <v>10390.06</v>
      </c>
      <c r="M36" s="14">
        <v>10390.06</v>
      </c>
      <c r="N36" s="26">
        <v>10390.06</v>
      </c>
      <c r="O36" s="23"/>
      <c r="P36" s="23"/>
      <c r="Q36" s="23"/>
      <c r="R36" s="23"/>
    </row>
    <row r="37" spans="2:18" ht="12.75" outlineLevel="1">
      <c r="B37" s="25" t="s">
        <v>62</v>
      </c>
      <c r="C37" s="23"/>
      <c r="D37" s="25" t="s">
        <v>63</v>
      </c>
      <c r="E37" s="23"/>
      <c r="F37" s="23"/>
      <c r="G37" s="14">
        <v>1058676</v>
      </c>
      <c r="H37" s="14">
        <v>0</v>
      </c>
      <c r="I37" s="14">
        <v>0</v>
      </c>
      <c r="J37" s="14">
        <v>1058676</v>
      </c>
      <c r="K37" s="14">
        <v>1058663.28</v>
      </c>
      <c r="L37" s="14">
        <v>1058663.28</v>
      </c>
      <c r="M37" s="14">
        <v>1058663.28</v>
      </c>
      <c r="N37" s="26">
        <v>970357.04</v>
      </c>
      <c r="O37" s="23"/>
      <c r="P37" s="23"/>
      <c r="Q37" s="23"/>
      <c r="R37" s="23"/>
    </row>
    <row r="38" spans="2:18" ht="12.75" outlineLevel="1">
      <c r="B38" s="25" t="s">
        <v>64</v>
      </c>
      <c r="C38" s="23"/>
      <c r="D38" s="25" t="s">
        <v>65</v>
      </c>
      <c r="E38" s="23"/>
      <c r="F38" s="23"/>
      <c r="G38" s="14">
        <v>74803</v>
      </c>
      <c r="H38" s="14">
        <v>0</v>
      </c>
      <c r="I38" s="14">
        <v>64233.56</v>
      </c>
      <c r="J38" s="14">
        <v>10569.44</v>
      </c>
      <c r="K38" s="14">
        <v>7869.09</v>
      </c>
      <c r="L38" s="14">
        <v>7869.09</v>
      </c>
      <c r="M38" s="14">
        <v>7869.09</v>
      </c>
      <c r="N38" s="26">
        <v>7869.09</v>
      </c>
      <c r="O38" s="23"/>
      <c r="P38" s="23"/>
      <c r="Q38" s="23"/>
      <c r="R38" s="23"/>
    </row>
    <row r="39" spans="2:18" ht="12.75" outlineLevel="1">
      <c r="B39" s="25" t="s">
        <v>66</v>
      </c>
      <c r="C39" s="23"/>
      <c r="D39" s="25" t="s">
        <v>67</v>
      </c>
      <c r="E39" s="23"/>
      <c r="F39" s="23"/>
      <c r="G39" s="14">
        <v>68100</v>
      </c>
      <c r="H39" s="14">
        <v>23700</v>
      </c>
      <c r="I39" s="14">
        <v>60560</v>
      </c>
      <c r="J39" s="14">
        <v>31240</v>
      </c>
      <c r="K39" s="14">
        <v>31227.2</v>
      </c>
      <c r="L39" s="14">
        <v>31227.2</v>
      </c>
      <c r="M39" s="14">
        <v>31227.2</v>
      </c>
      <c r="N39" s="26">
        <v>7540</v>
      </c>
      <c r="O39" s="23"/>
      <c r="P39" s="23"/>
      <c r="Q39" s="23"/>
      <c r="R39" s="23"/>
    </row>
    <row r="40" spans="2:18" ht="12.75" outlineLevel="1">
      <c r="B40" s="25" t="s">
        <v>68</v>
      </c>
      <c r="C40" s="23"/>
      <c r="D40" s="25" t="s">
        <v>69</v>
      </c>
      <c r="E40" s="23"/>
      <c r="F40" s="23"/>
      <c r="G40" s="14">
        <v>0</v>
      </c>
      <c r="H40" s="14">
        <v>82690</v>
      </c>
      <c r="I40" s="14">
        <v>6204.8</v>
      </c>
      <c r="J40" s="14">
        <v>76485.2</v>
      </c>
      <c r="K40" s="14">
        <v>71784.64</v>
      </c>
      <c r="L40" s="14">
        <v>71784.64</v>
      </c>
      <c r="M40" s="14">
        <v>71784.64</v>
      </c>
      <c r="N40" s="26">
        <v>47095.2</v>
      </c>
      <c r="O40" s="23"/>
      <c r="P40" s="23"/>
      <c r="Q40" s="23"/>
      <c r="R40" s="23"/>
    </row>
    <row r="41" spans="2:18" ht="12.75" outlineLevel="1">
      <c r="B41" s="25" t="s">
        <v>70</v>
      </c>
      <c r="C41" s="23"/>
      <c r="D41" s="25" t="s">
        <v>71</v>
      </c>
      <c r="E41" s="23"/>
      <c r="F41" s="23"/>
      <c r="G41" s="14">
        <v>5016</v>
      </c>
      <c r="H41" s="14">
        <v>610</v>
      </c>
      <c r="I41" s="14">
        <v>3951.3</v>
      </c>
      <c r="J41" s="14">
        <v>1674.7</v>
      </c>
      <c r="K41" s="14">
        <v>1674.7</v>
      </c>
      <c r="L41" s="14">
        <v>1674.7</v>
      </c>
      <c r="M41" s="14">
        <v>1674.7</v>
      </c>
      <c r="N41" s="26">
        <v>1674.7</v>
      </c>
      <c r="O41" s="23"/>
      <c r="P41" s="23"/>
      <c r="Q41" s="23"/>
      <c r="R41" s="23"/>
    </row>
    <row r="42" spans="2:18" ht="27" customHeight="1" outlineLevel="1">
      <c r="B42" s="25" t="s">
        <v>72</v>
      </c>
      <c r="C42" s="23"/>
      <c r="D42" s="25" t="s">
        <v>73</v>
      </c>
      <c r="E42" s="23"/>
      <c r="F42" s="23"/>
      <c r="G42" s="14">
        <v>36000</v>
      </c>
      <c r="H42" s="14">
        <v>32838.05</v>
      </c>
      <c r="I42" s="14">
        <v>45332.35</v>
      </c>
      <c r="J42" s="14">
        <v>23505.7</v>
      </c>
      <c r="K42" s="14">
        <v>23505.7</v>
      </c>
      <c r="L42" s="14">
        <v>23505.7</v>
      </c>
      <c r="M42" s="14">
        <v>23505.7</v>
      </c>
      <c r="N42" s="26">
        <v>23505.7</v>
      </c>
      <c r="O42" s="23"/>
      <c r="P42" s="23"/>
      <c r="Q42" s="23"/>
      <c r="R42" s="23"/>
    </row>
    <row r="43" spans="2:18" ht="42" customHeight="1" outlineLevel="1">
      <c r="B43" s="25" t="s">
        <v>74</v>
      </c>
      <c r="C43" s="23"/>
      <c r="D43" s="25" t="s">
        <v>75</v>
      </c>
      <c r="E43" s="23"/>
      <c r="F43" s="23"/>
      <c r="G43" s="14">
        <v>30000</v>
      </c>
      <c r="H43" s="14">
        <v>0</v>
      </c>
      <c r="I43" s="14">
        <v>29777.28</v>
      </c>
      <c r="J43" s="14">
        <v>222.72</v>
      </c>
      <c r="K43" s="14">
        <v>222.72</v>
      </c>
      <c r="L43" s="14">
        <v>222.72</v>
      </c>
      <c r="M43" s="14">
        <v>222.72</v>
      </c>
      <c r="N43" s="26">
        <v>222.72</v>
      </c>
      <c r="O43" s="23"/>
      <c r="P43" s="23"/>
      <c r="Q43" s="23"/>
      <c r="R43" s="23"/>
    </row>
    <row r="44" spans="2:18" ht="33.75" customHeight="1" outlineLevel="1">
      <c r="B44" s="25" t="s">
        <v>76</v>
      </c>
      <c r="C44" s="23"/>
      <c r="D44" s="25" t="s">
        <v>77</v>
      </c>
      <c r="E44" s="23"/>
      <c r="F44" s="23"/>
      <c r="G44" s="14">
        <v>274244</v>
      </c>
      <c r="H44" s="14">
        <v>0</v>
      </c>
      <c r="I44" s="14">
        <v>145014</v>
      </c>
      <c r="J44" s="14">
        <v>129230</v>
      </c>
      <c r="K44" s="14">
        <v>91192.8</v>
      </c>
      <c r="L44" s="14">
        <v>91192.8</v>
      </c>
      <c r="M44" s="14">
        <v>91192.8</v>
      </c>
      <c r="N44" s="26">
        <v>75495.32</v>
      </c>
      <c r="O44" s="23"/>
      <c r="P44" s="23"/>
      <c r="Q44" s="23"/>
      <c r="R44" s="23"/>
    </row>
    <row r="45" spans="2:18" ht="12.75">
      <c r="B45" s="22" t="s">
        <v>78</v>
      </c>
      <c r="C45" s="23"/>
      <c r="D45" s="22" t="s">
        <v>79</v>
      </c>
      <c r="E45" s="23"/>
      <c r="F45" s="23"/>
      <c r="G45" s="13">
        <v>4481472</v>
      </c>
      <c r="H45" s="13">
        <v>2025632.92</v>
      </c>
      <c r="I45" s="13">
        <v>1533758.75</v>
      </c>
      <c r="J45" s="13">
        <v>4973346.17</v>
      </c>
      <c r="K45" s="13">
        <v>4910252.19</v>
      </c>
      <c r="L45" s="13">
        <v>4751918.88</v>
      </c>
      <c r="M45" s="13">
        <v>4751918.88</v>
      </c>
      <c r="N45" s="24">
        <v>4318461.93</v>
      </c>
      <c r="O45" s="23"/>
      <c r="P45" s="23"/>
      <c r="Q45" s="23"/>
      <c r="R45" s="23"/>
    </row>
    <row r="46" spans="2:18" ht="12.75" outlineLevel="1">
      <c r="B46" s="25" t="s">
        <v>80</v>
      </c>
      <c r="C46" s="23"/>
      <c r="D46" s="25" t="s">
        <v>81</v>
      </c>
      <c r="E46" s="23"/>
      <c r="F46" s="23"/>
      <c r="G46" s="14">
        <v>463500</v>
      </c>
      <c r="H46" s="14">
        <v>73455.08</v>
      </c>
      <c r="I46" s="14">
        <v>589.53</v>
      </c>
      <c r="J46" s="14">
        <v>536365.55</v>
      </c>
      <c r="K46" s="14">
        <v>535439</v>
      </c>
      <c r="L46" s="14">
        <v>535439</v>
      </c>
      <c r="M46" s="14">
        <v>535439</v>
      </c>
      <c r="N46" s="26">
        <v>535439</v>
      </c>
      <c r="O46" s="23"/>
      <c r="P46" s="23"/>
      <c r="Q46" s="23"/>
      <c r="R46" s="23"/>
    </row>
    <row r="47" spans="2:18" ht="12.75" outlineLevel="1">
      <c r="B47" s="25" t="s">
        <v>82</v>
      </c>
      <c r="C47" s="23"/>
      <c r="D47" s="25" t="s">
        <v>83</v>
      </c>
      <c r="E47" s="23"/>
      <c r="F47" s="23"/>
      <c r="G47" s="14">
        <v>7416</v>
      </c>
      <c r="H47" s="14">
        <v>1000</v>
      </c>
      <c r="I47" s="14">
        <v>0</v>
      </c>
      <c r="J47" s="14">
        <v>8416</v>
      </c>
      <c r="K47" s="14">
        <v>4509</v>
      </c>
      <c r="L47" s="14">
        <v>4509</v>
      </c>
      <c r="M47" s="14">
        <v>4509</v>
      </c>
      <c r="N47" s="26">
        <v>4509</v>
      </c>
      <c r="O47" s="23"/>
      <c r="P47" s="23"/>
      <c r="Q47" s="23"/>
      <c r="R47" s="23"/>
    </row>
    <row r="48" spans="2:18" ht="12.75" outlineLevel="1">
      <c r="B48" s="25" t="s">
        <v>84</v>
      </c>
      <c r="C48" s="23"/>
      <c r="D48" s="25" t="s">
        <v>85</v>
      </c>
      <c r="E48" s="23"/>
      <c r="F48" s="23"/>
      <c r="G48" s="14">
        <v>11854</v>
      </c>
      <c r="H48" s="14">
        <v>0</v>
      </c>
      <c r="I48" s="14">
        <v>7872</v>
      </c>
      <c r="J48" s="14">
        <v>3982</v>
      </c>
      <c r="K48" s="14">
        <v>3497.01</v>
      </c>
      <c r="L48" s="14">
        <v>3497.01</v>
      </c>
      <c r="M48" s="14">
        <v>3497.01</v>
      </c>
      <c r="N48" s="26">
        <v>3497.01</v>
      </c>
      <c r="O48" s="23"/>
      <c r="P48" s="23"/>
      <c r="Q48" s="23"/>
      <c r="R48" s="23"/>
    </row>
    <row r="49" spans="2:18" ht="12.75" outlineLevel="1">
      <c r="B49" s="25" t="s">
        <v>86</v>
      </c>
      <c r="C49" s="23"/>
      <c r="D49" s="25" t="s">
        <v>87</v>
      </c>
      <c r="E49" s="23"/>
      <c r="F49" s="23"/>
      <c r="G49" s="14">
        <v>11534</v>
      </c>
      <c r="H49" s="14">
        <v>1360</v>
      </c>
      <c r="I49" s="14">
        <v>9618</v>
      </c>
      <c r="J49" s="14">
        <v>3276</v>
      </c>
      <c r="K49" s="14">
        <v>3276</v>
      </c>
      <c r="L49" s="14">
        <v>3276</v>
      </c>
      <c r="M49" s="14">
        <v>3276</v>
      </c>
      <c r="N49" s="26">
        <v>3276</v>
      </c>
      <c r="O49" s="23"/>
      <c r="P49" s="23"/>
      <c r="Q49" s="23"/>
      <c r="R49" s="23"/>
    </row>
    <row r="50" spans="2:18" ht="24" customHeight="1" outlineLevel="1">
      <c r="B50" s="25" t="s">
        <v>88</v>
      </c>
      <c r="C50" s="23"/>
      <c r="D50" s="25" t="s">
        <v>89</v>
      </c>
      <c r="E50" s="23"/>
      <c r="F50" s="23"/>
      <c r="G50" s="14">
        <v>0</v>
      </c>
      <c r="H50" s="14">
        <v>315215.52</v>
      </c>
      <c r="I50" s="14">
        <v>0</v>
      </c>
      <c r="J50" s="14">
        <v>315215.52</v>
      </c>
      <c r="K50" s="14">
        <v>313895.51</v>
      </c>
      <c r="L50" s="14">
        <v>313895.51</v>
      </c>
      <c r="M50" s="14">
        <v>313895.51</v>
      </c>
      <c r="N50" s="26">
        <v>313235.52</v>
      </c>
      <c r="O50" s="23"/>
      <c r="P50" s="23"/>
      <c r="Q50" s="23"/>
      <c r="R50" s="23"/>
    </row>
    <row r="51" spans="2:18" ht="31.5" customHeight="1" outlineLevel="1">
      <c r="B51" s="25" t="s">
        <v>90</v>
      </c>
      <c r="C51" s="23"/>
      <c r="D51" s="25" t="s">
        <v>91</v>
      </c>
      <c r="E51" s="23"/>
      <c r="F51" s="23"/>
      <c r="G51" s="14">
        <v>15600</v>
      </c>
      <c r="H51" s="14">
        <v>13630</v>
      </c>
      <c r="I51" s="14">
        <v>15600</v>
      </c>
      <c r="J51" s="14">
        <v>13630</v>
      </c>
      <c r="K51" s="14">
        <v>13630</v>
      </c>
      <c r="L51" s="14">
        <v>13630</v>
      </c>
      <c r="M51" s="14">
        <v>13630</v>
      </c>
      <c r="N51" s="26">
        <v>0</v>
      </c>
      <c r="O51" s="23"/>
      <c r="P51" s="23"/>
      <c r="Q51" s="23"/>
      <c r="R51" s="23"/>
    </row>
    <row r="52" spans="2:18" ht="12.75" outlineLevel="1">
      <c r="B52" s="25" t="s">
        <v>92</v>
      </c>
      <c r="C52" s="23"/>
      <c r="D52" s="25" t="s">
        <v>93</v>
      </c>
      <c r="E52" s="23"/>
      <c r="F52" s="23"/>
      <c r="G52" s="14">
        <v>102000</v>
      </c>
      <c r="H52" s="14">
        <v>12322.97</v>
      </c>
      <c r="I52" s="14">
        <v>73494.78</v>
      </c>
      <c r="J52" s="14">
        <v>40828.19</v>
      </c>
      <c r="K52" s="14">
        <v>40828.19</v>
      </c>
      <c r="L52" s="14">
        <v>40828.19</v>
      </c>
      <c r="M52" s="14">
        <v>40828.19</v>
      </c>
      <c r="N52" s="26">
        <v>40828.19</v>
      </c>
      <c r="O52" s="23"/>
      <c r="P52" s="23"/>
      <c r="Q52" s="23"/>
      <c r="R52" s="23"/>
    </row>
    <row r="53" spans="2:18" ht="12.75" outlineLevel="1">
      <c r="B53" s="25" t="s">
        <v>94</v>
      </c>
      <c r="C53" s="23"/>
      <c r="D53" s="25" t="s">
        <v>95</v>
      </c>
      <c r="E53" s="23"/>
      <c r="F53" s="23"/>
      <c r="G53" s="14">
        <v>930757</v>
      </c>
      <c r="H53" s="14">
        <v>51011</v>
      </c>
      <c r="I53" s="14">
        <v>75812.24</v>
      </c>
      <c r="J53" s="14">
        <v>905955.76</v>
      </c>
      <c r="K53" s="14">
        <v>904413.76</v>
      </c>
      <c r="L53" s="14">
        <v>904413.76</v>
      </c>
      <c r="M53" s="14">
        <v>904413.76</v>
      </c>
      <c r="N53" s="26">
        <v>904413.76</v>
      </c>
      <c r="O53" s="23"/>
      <c r="P53" s="23"/>
      <c r="Q53" s="23"/>
      <c r="R53" s="23"/>
    </row>
    <row r="54" spans="2:18" ht="28.5" customHeight="1" outlineLevel="1">
      <c r="B54" s="25" t="s">
        <v>96</v>
      </c>
      <c r="C54" s="23"/>
      <c r="D54" s="25" t="s">
        <v>97</v>
      </c>
      <c r="E54" s="23"/>
      <c r="F54" s="23"/>
      <c r="G54" s="14">
        <v>425000</v>
      </c>
      <c r="H54" s="14">
        <v>79943</v>
      </c>
      <c r="I54" s="14">
        <v>2352.66</v>
      </c>
      <c r="J54" s="14">
        <v>502590.34</v>
      </c>
      <c r="K54" s="14">
        <v>502590.34</v>
      </c>
      <c r="L54" s="14">
        <v>502590.34</v>
      </c>
      <c r="M54" s="14">
        <v>502590.34</v>
      </c>
      <c r="N54" s="26">
        <v>447933.96</v>
      </c>
      <c r="O54" s="23"/>
      <c r="P54" s="23"/>
      <c r="Q54" s="23"/>
      <c r="R54" s="23"/>
    </row>
    <row r="55" spans="2:18" ht="23.25" customHeight="1" outlineLevel="1">
      <c r="B55" s="25" t="s">
        <v>98</v>
      </c>
      <c r="C55" s="23"/>
      <c r="D55" s="25" t="s">
        <v>99</v>
      </c>
      <c r="E55" s="23"/>
      <c r="F55" s="23"/>
      <c r="G55" s="14">
        <v>24996</v>
      </c>
      <c r="H55" s="14">
        <v>0</v>
      </c>
      <c r="I55" s="14">
        <v>24996</v>
      </c>
      <c r="J55" s="14">
        <v>0</v>
      </c>
      <c r="K55" s="14">
        <v>0</v>
      </c>
      <c r="L55" s="14">
        <v>0</v>
      </c>
      <c r="M55" s="14">
        <v>0</v>
      </c>
      <c r="N55" s="26">
        <v>0</v>
      </c>
      <c r="O55" s="23"/>
      <c r="P55" s="23"/>
      <c r="Q55" s="23"/>
      <c r="R55" s="23"/>
    </row>
    <row r="56" spans="2:18" ht="12.75" outlineLevel="1">
      <c r="B56" s="25" t="s">
        <v>100</v>
      </c>
      <c r="C56" s="23"/>
      <c r="D56" s="25" t="s">
        <v>101</v>
      </c>
      <c r="E56" s="23"/>
      <c r="F56" s="23"/>
      <c r="G56" s="14">
        <v>24000</v>
      </c>
      <c r="H56" s="14">
        <v>0</v>
      </c>
      <c r="I56" s="14">
        <v>19302.1</v>
      </c>
      <c r="J56" s="14">
        <v>4697.9</v>
      </c>
      <c r="K56" s="14">
        <v>4697.9</v>
      </c>
      <c r="L56" s="14">
        <v>4697.9</v>
      </c>
      <c r="M56" s="14">
        <v>4697.9</v>
      </c>
      <c r="N56" s="26">
        <v>4697.9</v>
      </c>
      <c r="O56" s="23"/>
      <c r="P56" s="23"/>
      <c r="Q56" s="23"/>
      <c r="R56" s="23"/>
    </row>
    <row r="57" spans="2:18" ht="30" customHeight="1" outlineLevel="1">
      <c r="B57" s="25" t="s">
        <v>102</v>
      </c>
      <c r="C57" s="23"/>
      <c r="D57" s="25" t="s">
        <v>103</v>
      </c>
      <c r="E57" s="23"/>
      <c r="F57" s="23"/>
      <c r="G57" s="14">
        <v>200000</v>
      </c>
      <c r="H57" s="14">
        <v>205221</v>
      </c>
      <c r="I57" s="14">
        <v>361698.12</v>
      </c>
      <c r="J57" s="14">
        <v>43522.88</v>
      </c>
      <c r="K57" s="14">
        <v>43521.88</v>
      </c>
      <c r="L57" s="14">
        <v>43521.88</v>
      </c>
      <c r="M57" s="14">
        <v>43521.88</v>
      </c>
      <c r="N57" s="26">
        <v>38301.88</v>
      </c>
      <c r="O57" s="23"/>
      <c r="P57" s="23"/>
      <c r="Q57" s="23"/>
      <c r="R57" s="23"/>
    </row>
    <row r="58" spans="2:18" ht="25.5" customHeight="1" outlineLevel="1">
      <c r="B58" s="25" t="s">
        <v>104</v>
      </c>
      <c r="C58" s="23"/>
      <c r="D58" s="25" t="s">
        <v>105</v>
      </c>
      <c r="E58" s="23"/>
      <c r="F58" s="23"/>
      <c r="G58" s="14">
        <v>20000</v>
      </c>
      <c r="H58" s="14">
        <v>0</v>
      </c>
      <c r="I58" s="14">
        <v>0</v>
      </c>
      <c r="J58" s="14">
        <v>20000</v>
      </c>
      <c r="K58" s="14">
        <v>8676.27</v>
      </c>
      <c r="L58" s="14">
        <v>8676.27</v>
      </c>
      <c r="M58" s="14">
        <v>8676.27</v>
      </c>
      <c r="N58" s="26">
        <v>8676.27</v>
      </c>
      <c r="O58" s="23"/>
      <c r="P58" s="23"/>
      <c r="Q58" s="23"/>
      <c r="R58" s="23"/>
    </row>
    <row r="59" spans="2:18" ht="12.75" outlineLevel="1">
      <c r="B59" s="25" t="s">
        <v>106</v>
      </c>
      <c r="C59" s="23"/>
      <c r="D59" s="25" t="s">
        <v>107</v>
      </c>
      <c r="E59" s="23"/>
      <c r="F59" s="23"/>
      <c r="G59" s="14">
        <v>5000</v>
      </c>
      <c r="H59" s="14">
        <v>0</v>
      </c>
      <c r="I59" s="14">
        <v>0</v>
      </c>
      <c r="J59" s="14">
        <v>5000</v>
      </c>
      <c r="K59" s="14">
        <v>3924</v>
      </c>
      <c r="L59" s="14">
        <v>3924</v>
      </c>
      <c r="M59" s="14">
        <v>3924</v>
      </c>
      <c r="N59" s="26">
        <v>3924</v>
      </c>
      <c r="O59" s="23"/>
      <c r="P59" s="23"/>
      <c r="Q59" s="23"/>
      <c r="R59" s="23"/>
    </row>
    <row r="60" spans="2:18" ht="12.75" outlineLevel="1">
      <c r="B60" s="25" t="s">
        <v>108</v>
      </c>
      <c r="C60" s="23"/>
      <c r="D60" s="25" t="s">
        <v>109</v>
      </c>
      <c r="E60" s="23"/>
      <c r="F60" s="23"/>
      <c r="G60" s="14">
        <v>200000</v>
      </c>
      <c r="H60" s="14">
        <v>0</v>
      </c>
      <c r="I60" s="14">
        <v>161697.96</v>
      </c>
      <c r="J60" s="14">
        <v>38302.04</v>
      </c>
      <c r="K60" s="14">
        <v>38302.04</v>
      </c>
      <c r="L60" s="14">
        <v>38302.04</v>
      </c>
      <c r="M60" s="14">
        <v>38302.04</v>
      </c>
      <c r="N60" s="26">
        <v>38302.04</v>
      </c>
      <c r="O60" s="23"/>
      <c r="P60" s="23"/>
      <c r="Q60" s="23"/>
      <c r="R60" s="23"/>
    </row>
    <row r="61" spans="2:18" ht="12.75" outlineLevel="1">
      <c r="B61" s="25" t="s">
        <v>110</v>
      </c>
      <c r="C61" s="23"/>
      <c r="D61" s="25" t="s">
        <v>111</v>
      </c>
      <c r="E61" s="23"/>
      <c r="F61" s="23"/>
      <c r="G61" s="14">
        <v>0</v>
      </c>
      <c r="H61" s="14">
        <v>54640</v>
      </c>
      <c r="I61" s="14">
        <v>9.34</v>
      </c>
      <c r="J61" s="14">
        <v>54630.66</v>
      </c>
      <c r="K61" s="14">
        <v>53712.28</v>
      </c>
      <c r="L61" s="14">
        <v>53712.28</v>
      </c>
      <c r="M61" s="14">
        <v>53712.28</v>
      </c>
      <c r="N61" s="26">
        <v>30140.7</v>
      </c>
      <c r="O61" s="23"/>
      <c r="P61" s="23"/>
      <c r="Q61" s="23"/>
      <c r="R61" s="23"/>
    </row>
    <row r="62" spans="2:18" ht="12.75" outlineLevel="1">
      <c r="B62" s="25" t="s">
        <v>112</v>
      </c>
      <c r="C62" s="23"/>
      <c r="D62" s="25" t="s">
        <v>113</v>
      </c>
      <c r="E62" s="23"/>
      <c r="F62" s="23"/>
      <c r="G62" s="14">
        <v>30000</v>
      </c>
      <c r="H62" s="14">
        <v>89.32</v>
      </c>
      <c r="I62" s="14">
        <v>25369.28</v>
      </c>
      <c r="J62" s="14">
        <v>4720.04</v>
      </c>
      <c r="K62" s="14">
        <v>4720.04</v>
      </c>
      <c r="L62" s="14">
        <v>4720.04</v>
      </c>
      <c r="M62" s="14">
        <v>4720.04</v>
      </c>
      <c r="N62" s="26">
        <v>4720.04</v>
      </c>
      <c r="O62" s="23"/>
      <c r="P62" s="23"/>
      <c r="Q62" s="23"/>
      <c r="R62" s="23"/>
    </row>
    <row r="63" spans="2:18" ht="12.75" outlineLevel="1">
      <c r="B63" s="25" t="s">
        <v>114</v>
      </c>
      <c r="C63" s="23"/>
      <c r="D63" s="25" t="s">
        <v>115</v>
      </c>
      <c r="E63" s="23"/>
      <c r="F63" s="23"/>
      <c r="G63" s="14">
        <v>64836</v>
      </c>
      <c r="H63" s="14">
        <v>0</v>
      </c>
      <c r="I63" s="14">
        <v>29440</v>
      </c>
      <c r="J63" s="14">
        <v>35396</v>
      </c>
      <c r="K63" s="14">
        <v>16707.24</v>
      </c>
      <c r="L63" s="14">
        <v>16707.24</v>
      </c>
      <c r="M63" s="14">
        <v>16707.24</v>
      </c>
      <c r="N63" s="26">
        <v>12729.84</v>
      </c>
      <c r="O63" s="23"/>
      <c r="P63" s="23"/>
      <c r="Q63" s="23"/>
      <c r="R63" s="23"/>
    </row>
    <row r="64" spans="2:18" ht="12.75" outlineLevel="1">
      <c r="B64" s="25" t="s">
        <v>116</v>
      </c>
      <c r="C64" s="23"/>
      <c r="D64" s="25" t="s">
        <v>117</v>
      </c>
      <c r="E64" s="23"/>
      <c r="F64" s="23"/>
      <c r="G64" s="14">
        <v>12000</v>
      </c>
      <c r="H64" s="14">
        <v>2000</v>
      </c>
      <c r="I64" s="14">
        <v>12500</v>
      </c>
      <c r="J64" s="14">
        <v>1500</v>
      </c>
      <c r="K64" s="14">
        <v>1500</v>
      </c>
      <c r="L64" s="14">
        <v>1500</v>
      </c>
      <c r="M64" s="14">
        <v>1500</v>
      </c>
      <c r="N64" s="26">
        <v>1500</v>
      </c>
      <c r="O64" s="23"/>
      <c r="P64" s="23"/>
      <c r="Q64" s="23"/>
      <c r="R64" s="23"/>
    </row>
    <row r="65" spans="2:18" ht="30.75" customHeight="1" outlineLevel="1">
      <c r="B65" s="25" t="s">
        <v>118</v>
      </c>
      <c r="C65" s="23"/>
      <c r="D65" s="25" t="s">
        <v>119</v>
      </c>
      <c r="E65" s="23"/>
      <c r="F65" s="23"/>
      <c r="G65" s="14">
        <v>180000</v>
      </c>
      <c r="H65" s="14">
        <v>484555.05</v>
      </c>
      <c r="I65" s="14">
        <v>101911.28</v>
      </c>
      <c r="J65" s="14">
        <v>562643.77</v>
      </c>
      <c r="K65" s="14">
        <v>562642.96</v>
      </c>
      <c r="L65" s="14">
        <v>562642.96</v>
      </c>
      <c r="M65" s="14">
        <v>562642.96</v>
      </c>
      <c r="N65" s="26">
        <v>491844.29</v>
      </c>
      <c r="O65" s="23"/>
      <c r="P65" s="23"/>
      <c r="Q65" s="23"/>
      <c r="R65" s="23"/>
    </row>
    <row r="66" spans="2:18" ht="53.25" customHeight="1" outlineLevel="1">
      <c r="B66" s="25" t="s">
        <v>120</v>
      </c>
      <c r="C66" s="23"/>
      <c r="D66" s="25" t="s">
        <v>121</v>
      </c>
      <c r="E66" s="23"/>
      <c r="F66" s="23"/>
      <c r="G66" s="14">
        <v>24000</v>
      </c>
      <c r="H66" s="14">
        <v>216110.91</v>
      </c>
      <c r="I66" s="14">
        <v>18211.9</v>
      </c>
      <c r="J66" s="14">
        <v>221899.01</v>
      </c>
      <c r="K66" s="14">
        <v>221685.11</v>
      </c>
      <c r="L66" s="14">
        <v>221685.11</v>
      </c>
      <c r="M66" s="14">
        <v>221685.11</v>
      </c>
      <c r="N66" s="26">
        <v>168179.96</v>
      </c>
      <c r="O66" s="23"/>
      <c r="P66" s="23"/>
      <c r="Q66" s="23"/>
      <c r="R66" s="23"/>
    </row>
    <row r="67" spans="2:18" ht="32.25" customHeight="1" outlineLevel="1">
      <c r="B67" s="25" t="s">
        <v>122</v>
      </c>
      <c r="C67" s="23"/>
      <c r="D67" s="25" t="s">
        <v>123</v>
      </c>
      <c r="E67" s="23"/>
      <c r="F67" s="23"/>
      <c r="G67" s="14">
        <v>77489</v>
      </c>
      <c r="H67" s="14">
        <v>0</v>
      </c>
      <c r="I67" s="14">
        <v>73581.04</v>
      </c>
      <c r="J67" s="14">
        <v>3907.96</v>
      </c>
      <c r="K67" s="14">
        <v>3907.96</v>
      </c>
      <c r="L67" s="14">
        <v>3907.96</v>
      </c>
      <c r="M67" s="14">
        <v>3907.96</v>
      </c>
      <c r="N67" s="26">
        <v>3907.96</v>
      </c>
      <c r="O67" s="23"/>
      <c r="P67" s="23"/>
      <c r="Q67" s="23"/>
      <c r="R67" s="23"/>
    </row>
    <row r="68" spans="2:18" ht="36" customHeight="1" outlineLevel="1">
      <c r="B68" s="25" t="s">
        <v>124</v>
      </c>
      <c r="C68" s="23"/>
      <c r="D68" s="25" t="s">
        <v>125</v>
      </c>
      <c r="E68" s="23"/>
      <c r="F68" s="23"/>
      <c r="G68" s="14">
        <v>82404</v>
      </c>
      <c r="H68" s="14">
        <v>17283.63</v>
      </c>
      <c r="I68" s="14">
        <v>26844.52</v>
      </c>
      <c r="J68" s="14">
        <v>72843.11</v>
      </c>
      <c r="K68" s="14">
        <v>59666.28</v>
      </c>
      <c r="L68" s="14">
        <v>59666.28</v>
      </c>
      <c r="M68" s="14">
        <v>59666.28</v>
      </c>
      <c r="N68" s="26">
        <v>53228.28</v>
      </c>
      <c r="O68" s="23"/>
      <c r="P68" s="23"/>
      <c r="Q68" s="23"/>
      <c r="R68" s="23"/>
    </row>
    <row r="69" spans="2:18" ht="24" customHeight="1" outlineLevel="1">
      <c r="B69" s="25" t="s">
        <v>126</v>
      </c>
      <c r="C69" s="23"/>
      <c r="D69" s="25" t="s">
        <v>127</v>
      </c>
      <c r="E69" s="23"/>
      <c r="F69" s="23"/>
      <c r="G69" s="14">
        <v>0</v>
      </c>
      <c r="H69" s="14">
        <v>40600</v>
      </c>
      <c r="I69" s="14">
        <v>0</v>
      </c>
      <c r="J69" s="14">
        <v>40600</v>
      </c>
      <c r="K69" s="14">
        <v>40600</v>
      </c>
      <c r="L69" s="14">
        <v>40600</v>
      </c>
      <c r="M69" s="14">
        <v>40600</v>
      </c>
      <c r="N69" s="26">
        <v>0</v>
      </c>
      <c r="O69" s="23"/>
      <c r="P69" s="23"/>
      <c r="Q69" s="23"/>
      <c r="R69" s="23"/>
    </row>
    <row r="70" spans="2:18" ht="12.75" outlineLevel="1">
      <c r="B70" s="25" t="s">
        <v>128</v>
      </c>
      <c r="C70" s="23"/>
      <c r="D70" s="25" t="s">
        <v>129</v>
      </c>
      <c r="E70" s="23"/>
      <c r="F70" s="23"/>
      <c r="G70" s="14">
        <v>12000</v>
      </c>
      <c r="H70" s="14">
        <v>0</v>
      </c>
      <c r="I70" s="14">
        <v>12000</v>
      </c>
      <c r="J70" s="14">
        <v>0</v>
      </c>
      <c r="K70" s="14">
        <v>0</v>
      </c>
      <c r="L70" s="14">
        <v>0</v>
      </c>
      <c r="M70" s="14">
        <v>0</v>
      </c>
      <c r="N70" s="26">
        <v>0</v>
      </c>
      <c r="O70" s="23"/>
      <c r="P70" s="23"/>
      <c r="Q70" s="23"/>
      <c r="R70" s="23"/>
    </row>
    <row r="71" spans="2:18" ht="12.75" outlineLevel="1">
      <c r="B71" s="25" t="s">
        <v>130</v>
      </c>
      <c r="C71" s="23"/>
      <c r="D71" s="25" t="s">
        <v>131</v>
      </c>
      <c r="E71" s="23"/>
      <c r="F71" s="23"/>
      <c r="G71" s="14">
        <v>18000</v>
      </c>
      <c r="H71" s="14">
        <v>5000</v>
      </c>
      <c r="I71" s="14">
        <v>15680</v>
      </c>
      <c r="J71" s="14">
        <v>7320</v>
      </c>
      <c r="K71" s="14">
        <v>7320</v>
      </c>
      <c r="L71" s="14">
        <v>7320</v>
      </c>
      <c r="M71" s="14">
        <v>7320</v>
      </c>
      <c r="N71" s="26">
        <v>6060</v>
      </c>
      <c r="O71" s="23"/>
      <c r="P71" s="23"/>
      <c r="Q71" s="23"/>
      <c r="R71" s="23"/>
    </row>
    <row r="72" spans="2:18" ht="12.75" outlineLevel="1">
      <c r="B72" s="25" t="s">
        <v>132</v>
      </c>
      <c r="C72" s="23"/>
      <c r="D72" s="25" t="s">
        <v>133</v>
      </c>
      <c r="E72" s="23"/>
      <c r="F72" s="23"/>
      <c r="G72" s="14">
        <v>30000</v>
      </c>
      <c r="H72" s="14">
        <v>1200</v>
      </c>
      <c r="I72" s="14">
        <v>29749.44</v>
      </c>
      <c r="J72" s="14">
        <v>1450.56</v>
      </c>
      <c r="K72" s="14">
        <v>1450.56</v>
      </c>
      <c r="L72" s="14">
        <v>1450.56</v>
      </c>
      <c r="M72" s="14">
        <v>1450.56</v>
      </c>
      <c r="N72" s="26">
        <v>1450.56</v>
      </c>
      <c r="O72" s="23"/>
      <c r="P72" s="23"/>
      <c r="Q72" s="23"/>
      <c r="R72" s="23"/>
    </row>
    <row r="73" spans="2:18" ht="39.75" customHeight="1" outlineLevel="1">
      <c r="B73" s="25" t="s">
        <v>134</v>
      </c>
      <c r="C73" s="23"/>
      <c r="D73" s="25" t="s">
        <v>135</v>
      </c>
      <c r="E73" s="23"/>
      <c r="F73" s="23"/>
      <c r="G73" s="14">
        <v>108000</v>
      </c>
      <c r="H73" s="14">
        <v>13500</v>
      </c>
      <c r="I73" s="14">
        <v>111664.8</v>
      </c>
      <c r="J73" s="14">
        <v>9835.2</v>
      </c>
      <c r="K73" s="14">
        <v>9825.2</v>
      </c>
      <c r="L73" s="14">
        <v>9825.2</v>
      </c>
      <c r="M73" s="14">
        <v>9825.2</v>
      </c>
      <c r="N73" s="26">
        <v>835.2</v>
      </c>
      <c r="O73" s="23"/>
      <c r="P73" s="23"/>
      <c r="Q73" s="23"/>
      <c r="R73" s="23"/>
    </row>
    <row r="74" spans="2:18" ht="37.5" customHeight="1" outlineLevel="1">
      <c r="B74" s="25" t="s">
        <v>136</v>
      </c>
      <c r="C74" s="23"/>
      <c r="D74" s="25" t="s">
        <v>137</v>
      </c>
      <c r="E74" s="23"/>
      <c r="F74" s="23"/>
      <c r="G74" s="14">
        <v>78000</v>
      </c>
      <c r="H74" s="14">
        <v>6500</v>
      </c>
      <c r="I74" s="14">
        <v>78000</v>
      </c>
      <c r="J74" s="14">
        <v>6500</v>
      </c>
      <c r="K74" s="14">
        <v>6498</v>
      </c>
      <c r="L74" s="14">
        <v>6498</v>
      </c>
      <c r="M74" s="14">
        <v>6498</v>
      </c>
      <c r="N74" s="26">
        <v>0</v>
      </c>
      <c r="O74" s="23"/>
      <c r="P74" s="23"/>
      <c r="Q74" s="23"/>
      <c r="R74" s="23"/>
    </row>
    <row r="75" spans="2:18" ht="35.25" customHeight="1" outlineLevel="1">
      <c r="B75" s="25" t="s">
        <v>138</v>
      </c>
      <c r="C75" s="23"/>
      <c r="D75" s="25" t="s">
        <v>139</v>
      </c>
      <c r="E75" s="23"/>
      <c r="F75" s="23"/>
      <c r="G75" s="14">
        <v>0</v>
      </c>
      <c r="H75" s="14">
        <v>17400</v>
      </c>
      <c r="I75" s="14">
        <v>0</v>
      </c>
      <c r="J75" s="14">
        <v>17400</v>
      </c>
      <c r="K75" s="14">
        <v>17400</v>
      </c>
      <c r="L75" s="14">
        <v>17400</v>
      </c>
      <c r="M75" s="14">
        <v>17400</v>
      </c>
      <c r="N75" s="26">
        <v>17400</v>
      </c>
      <c r="O75" s="23"/>
      <c r="P75" s="23"/>
      <c r="Q75" s="23"/>
      <c r="R75" s="23"/>
    </row>
    <row r="76" spans="2:18" ht="36.75" customHeight="1" outlineLevel="1">
      <c r="B76" s="25" t="s">
        <v>140</v>
      </c>
      <c r="C76" s="23"/>
      <c r="D76" s="25" t="s">
        <v>141</v>
      </c>
      <c r="E76" s="23"/>
      <c r="F76" s="23"/>
      <c r="G76" s="14">
        <v>240000</v>
      </c>
      <c r="H76" s="14">
        <v>94420.2</v>
      </c>
      <c r="I76" s="14">
        <v>30000</v>
      </c>
      <c r="J76" s="14">
        <v>304420.2</v>
      </c>
      <c r="K76" s="14">
        <v>304420.2</v>
      </c>
      <c r="L76" s="14">
        <v>304420.2</v>
      </c>
      <c r="M76" s="14">
        <v>304420.2</v>
      </c>
      <c r="N76" s="26">
        <v>304420.2</v>
      </c>
      <c r="O76" s="23"/>
      <c r="P76" s="23"/>
      <c r="Q76" s="23"/>
      <c r="R76" s="23"/>
    </row>
    <row r="77" spans="2:18" ht="12.75" outlineLevel="1">
      <c r="B77" s="25" t="s">
        <v>142</v>
      </c>
      <c r="C77" s="23"/>
      <c r="D77" s="25" t="s">
        <v>143</v>
      </c>
      <c r="E77" s="23"/>
      <c r="F77" s="23"/>
      <c r="G77" s="14">
        <v>30000</v>
      </c>
      <c r="H77" s="14">
        <v>3376</v>
      </c>
      <c r="I77" s="14">
        <v>14332</v>
      </c>
      <c r="J77" s="14">
        <v>19044</v>
      </c>
      <c r="K77" s="14">
        <v>19044</v>
      </c>
      <c r="L77" s="14">
        <v>19044</v>
      </c>
      <c r="M77" s="14">
        <v>19044</v>
      </c>
      <c r="N77" s="26">
        <v>19044</v>
      </c>
      <c r="O77" s="23"/>
      <c r="P77" s="23"/>
      <c r="Q77" s="23"/>
      <c r="R77" s="23"/>
    </row>
    <row r="78" spans="2:18" ht="12.75" outlineLevel="1">
      <c r="B78" s="25" t="s">
        <v>144</v>
      </c>
      <c r="C78" s="23"/>
      <c r="D78" s="25" t="s">
        <v>145</v>
      </c>
      <c r="E78" s="23"/>
      <c r="F78" s="23"/>
      <c r="G78" s="14">
        <v>192000</v>
      </c>
      <c r="H78" s="14">
        <v>26652.57</v>
      </c>
      <c r="I78" s="14">
        <v>109251.36</v>
      </c>
      <c r="J78" s="14">
        <v>109401.21</v>
      </c>
      <c r="K78" s="14">
        <v>108208.94</v>
      </c>
      <c r="L78" s="14">
        <v>108208.94</v>
      </c>
      <c r="M78" s="14">
        <v>108208.94</v>
      </c>
      <c r="N78" s="26">
        <v>106563.36</v>
      </c>
      <c r="O78" s="23"/>
      <c r="P78" s="23"/>
      <c r="Q78" s="23"/>
      <c r="R78" s="23"/>
    </row>
    <row r="79" spans="2:18" ht="12.75" outlineLevel="1">
      <c r="B79" s="25" t="s">
        <v>146</v>
      </c>
      <c r="C79" s="23"/>
      <c r="D79" s="25" t="s">
        <v>147</v>
      </c>
      <c r="E79" s="23"/>
      <c r="F79" s="23"/>
      <c r="G79" s="14">
        <v>18000</v>
      </c>
      <c r="H79" s="14">
        <v>0</v>
      </c>
      <c r="I79" s="14">
        <v>18000</v>
      </c>
      <c r="J79" s="14">
        <v>0</v>
      </c>
      <c r="K79" s="14">
        <v>0</v>
      </c>
      <c r="L79" s="14">
        <v>0</v>
      </c>
      <c r="M79" s="14">
        <v>0</v>
      </c>
      <c r="N79" s="26">
        <v>0</v>
      </c>
      <c r="O79" s="23"/>
      <c r="P79" s="23"/>
      <c r="Q79" s="23"/>
      <c r="R79" s="23"/>
    </row>
    <row r="80" spans="2:18" ht="12.75" outlineLevel="1">
      <c r="B80" s="25" t="s">
        <v>148</v>
      </c>
      <c r="C80" s="23"/>
      <c r="D80" s="25" t="s">
        <v>149</v>
      </c>
      <c r="E80" s="23"/>
      <c r="F80" s="23"/>
      <c r="G80" s="14">
        <v>107829</v>
      </c>
      <c r="H80" s="14">
        <v>12823.82</v>
      </c>
      <c r="I80" s="14">
        <v>9022.04</v>
      </c>
      <c r="J80" s="14">
        <v>111630.78</v>
      </c>
      <c r="K80" s="14">
        <v>111630.78</v>
      </c>
      <c r="L80" s="14">
        <v>111630.78</v>
      </c>
      <c r="M80" s="14">
        <v>111630.78</v>
      </c>
      <c r="N80" s="26">
        <v>107630.78</v>
      </c>
      <c r="O80" s="23"/>
      <c r="P80" s="23"/>
      <c r="Q80" s="23"/>
      <c r="R80" s="23"/>
    </row>
    <row r="81" spans="2:18" ht="12.75" outlineLevel="1">
      <c r="B81" s="25" t="s">
        <v>150</v>
      </c>
      <c r="C81" s="23"/>
      <c r="D81" s="25" t="s">
        <v>151</v>
      </c>
      <c r="E81" s="23"/>
      <c r="F81" s="23"/>
      <c r="G81" s="14">
        <v>30005</v>
      </c>
      <c r="H81" s="14">
        <v>5825</v>
      </c>
      <c r="I81" s="14">
        <v>6285</v>
      </c>
      <c r="J81" s="14">
        <v>29545</v>
      </c>
      <c r="K81" s="14">
        <v>21235.25</v>
      </c>
      <c r="L81" s="14">
        <v>21235.25</v>
      </c>
      <c r="M81" s="14">
        <v>21235.25</v>
      </c>
      <c r="N81" s="26">
        <v>21235.25</v>
      </c>
      <c r="O81" s="23"/>
      <c r="P81" s="23"/>
      <c r="Q81" s="23"/>
      <c r="R81" s="23"/>
    </row>
    <row r="82" spans="2:18" ht="12.75" outlineLevel="1">
      <c r="B82" s="25" t="s">
        <v>152</v>
      </c>
      <c r="C82" s="23"/>
      <c r="D82" s="25" t="s">
        <v>153</v>
      </c>
      <c r="E82" s="23"/>
      <c r="F82" s="23"/>
      <c r="G82" s="14">
        <v>530280</v>
      </c>
      <c r="H82" s="14">
        <v>203379.54</v>
      </c>
      <c r="I82" s="14">
        <v>48707.56</v>
      </c>
      <c r="J82" s="14">
        <v>684951.98</v>
      </c>
      <c r="K82" s="14">
        <v>684951.98</v>
      </c>
      <c r="L82" s="14">
        <v>570333.34</v>
      </c>
      <c r="M82" s="14">
        <v>570333.34</v>
      </c>
      <c r="N82" s="26">
        <v>466569.28</v>
      </c>
      <c r="O82" s="23"/>
      <c r="P82" s="23"/>
      <c r="Q82" s="23"/>
      <c r="R82" s="23"/>
    </row>
    <row r="83" spans="2:18" ht="25.5" customHeight="1" outlineLevel="1">
      <c r="B83" s="25" t="s">
        <v>154</v>
      </c>
      <c r="C83" s="23"/>
      <c r="D83" s="25" t="s">
        <v>155</v>
      </c>
      <c r="E83" s="23"/>
      <c r="F83" s="23"/>
      <c r="G83" s="14">
        <v>174972</v>
      </c>
      <c r="H83" s="14">
        <v>67118.31</v>
      </c>
      <c r="I83" s="14">
        <v>10165.8</v>
      </c>
      <c r="J83" s="14">
        <v>231924.51</v>
      </c>
      <c r="K83" s="14">
        <v>231924.51</v>
      </c>
      <c r="L83" s="14">
        <v>188209.84</v>
      </c>
      <c r="M83" s="14">
        <v>188209.84</v>
      </c>
      <c r="N83" s="26">
        <v>153967.7</v>
      </c>
      <c r="O83" s="23"/>
      <c r="P83" s="23"/>
      <c r="Q83" s="23"/>
      <c r="R83" s="23"/>
    </row>
    <row r="84" spans="2:18" ht="24" customHeight="1">
      <c r="B84" s="22" t="s">
        <v>156</v>
      </c>
      <c r="C84" s="23"/>
      <c r="D84" s="22" t="s">
        <v>157</v>
      </c>
      <c r="E84" s="23"/>
      <c r="F84" s="23"/>
      <c r="G84" s="13">
        <v>1119019</v>
      </c>
      <c r="H84" s="13">
        <v>682324.2</v>
      </c>
      <c r="I84" s="13">
        <v>176613.29</v>
      </c>
      <c r="J84" s="13">
        <v>1624729.91</v>
      </c>
      <c r="K84" s="13">
        <v>1607325.83</v>
      </c>
      <c r="L84" s="13">
        <v>1116586.6</v>
      </c>
      <c r="M84" s="13">
        <v>1116586.6</v>
      </c>
      <c r="N84" s="24">
        <v>1107086.6</v>
      </c>
      <c r="O84" s="23"/>
      <c r="P84" s="23"/>
      <c r="Q84" s="23"/>
      <c r="R84" s="23"/>
    </row>
    <row r="85" spans="2:18" ht="12.75" outlineLevel="1">
      <c r="B85" s="25" t="s">
        <v>158</v>
      </c>
      <c r="C85" s="23"/>
      <c r="D85" s="25" t="s">
        <v>159</v>
      </c>
      <c r="E85" s="23"/>
      <c r="F85" s="23"/>
      <c r="G85" s="14">
        <v>1035019</v>
      </c>
      <c r="H85" s="14">
        <v>677324.2</v>
      </c>
      <c r="I85" s="14">
        <v>166712.28</v>
      </c>
      <c r="J85" s="14">
        <v>1545630.92</v>
      </c>
      <c r="K85" s="14">
        <v>1528725.83</v>
      </c>
      <c r="L85" s="14">
        <v>1037986.6</v>
      </c>
      <c r="M85" s="14">
        <v>1037986.6</v>
      </c>
      <c r="N85" s="26">
        <v>1037986.6</v>
      </c>
      <c r="O85" s="23"/>
      <c r="P85" s="23"/>
      <c r="Q85" s="23"/>
      <c r="R85" s="23"/>
    </row>
    <row r="86" spans="2:18" ht="12.75" outlineLevel="1">
      <c r="B86" s="25" t="s">
        <v>160</v>
      </c>
      <c r="C86" s="23"/>
      <c r="D86" s="25" t="s">
        <v>161</v>
      </c>
      <c r="E86" s="23"/>
      <c r="F86" s="23"/>
      <c r="G86" s="14">
        <v>84000</v>
      </c>
      <c r="H86" s="14">
        <v>5000</v>
      </c>
      <c r="I86" s="14">
        <v>9901.01</v>
      </c>
      <c r="J86" s="14">
        <v>79098.99</v>
      </c>
      <c r="K86" s="14">
        <v>78600</v>
      </c>
      <c r="L86" s="14">
        <v>78600</v>
      </c>
      <c r="M86" s="14">
        <v>78600</v>
      </c>
      <c r="N86" s="26">
        <v>69100</v>
      </c>
      <c r="O86" s="23"/>
      <c r="P86" s="23"/>
      <c r="Q86" s="23"/>
      <c r="R86" s="23"/>
    </row>
    <row r="87" spans="2:18" ht="12.75">
      <c r="B87" s="22" t="s">
        <v>162</v>
      </c>
      <c r="C87" s="23"/>
      <c r="D87" s="22" t="s">
        <v>163</v>
      </c>
      <c r="E87" s="23"/>
      <c r="F87" s="23"/>
      <c r="G87" s="13">
        <v>133000</v>
      </c>
      <c r="H87" s="13">
        <v>1162648.56</v>
      </c>
      <c r="I87" s="13">
        <v>75357.21</v>
      </c>
      <c r="J87" s="13">
        <v>1220291.35</v>
      </c>
      <c r="K87" s="13">
        <v>1181277.91</v>
      </c>
      <c r="L87" s="13">
        <v>1181277.91</v>
      </c>
      <c r="M87" s="13">
        <v>1181277.91</v>
      </c>
      <c r="N87" s="24">
        <v>1055251.22</v>
      </c>
      <c r="O87" s="23"/>
      <c r="P87" s="23"/>
      <c r="Q87" s="23"/>
      <c r="R87" s="23"/>
    </row>
    <row r="88" spans="2:18" ht="21" customHeight="1" outlineLevel="1">
      <c r="B88" s="25" t="s">
        <v>164</v>
      </c>
      <c r="C88" s="23"/>
      <c r="D88" s="25" t="s">
        <v>165</v>
      </c>
      <c r="E88" s="23"/>
      <c r="F88" s="23"/>
      <c r="G88" s="14">
        <v>48000</v>
      </c>
      <c r="H88" s="14">
        <v>112399.64</v>
      </c>
      <c r="I88" s="14">
        <v>17496.42</v>
      </c>
      <c r="J88" s="14">
        <v>142903.22</v>
      </c>
      <c r="K88" s="14">
        <v>142776.06</v>
      </c>
      <c r="L88" s="14">
        <v>142776.06</v>
      </c>
      <c r="M88" s="14">
        <v>142776.06</v>
      </c>
      <c r="N88" s="26">
        <v>109712.7</v>
      </c>
      <c r="O88" s="23"/>
      <c r="P88" s="23"/>
      <c r="Q88" s="23"/>
      <c r="R88" s="23"/>
    </row>
    <row r="89" spans="2:18" ht="32.25" customHeight="1" outlineLevel="1">
      <c r="B89" s="25" t="s">
        <v>166</v>
      </c>
      <c r="C89" s="23"/>
      <c r="D89" s="25" t="s">
        <v>167</v>
      </c>
      <c r="E89" s="23"/>
      <c r="F89" s="23"/>
      <c r="G89" s="14">
        <v>30000</v>
      </c>
      <c r="H89" s="14">
        <v>211830.92</v>
      </c>
      <c r="I89" s="14">
        <v>1648</v>
      </c>
      <c r="J89" s="14">
        <v>240182.92</v>
      </c>
      <c r="K89" s="14">
        <v>201530.8</v>
      </c>
      <c r="L89" s="14">
        <v>201530.8</v>
      </c>
      <c r="M89" s="14">
        <v>201530.8</v>
      </c>
      <c r="N89" s="26">
        <v>128969.55</v>
      </c>
      <c r="O89" s="23"/>
      <c r="P89" s="23"/>
      <c r="Q89" s="23"/>
      <c r="R89" s="23"/>
    </row>
    <row r="90" spans="2:18" ht="33.75" customHeight="1" outlineLevel="1">
      <c r="B90" s="25" t="s">
        <v>168</v>
      </c>
      <c r="C90" s="23"/>
      <c r="D90" s="25" t="s">
        <v>169</v>
      </c>
      <c r="E90" s="23"/>
      <c r="F90" s="23"/>
      <c r="G90" s="14">
        <v>0</v>
      </c>
      <c r="H90" s="14">
        <v>42950</v>
      </c>
      <c r="I90" s="14">
        <v>0</v>
      </c>
      <c r="J90" s="14">
        <v>42950</v>
      </c>
      <c r="K90" s="14">
        <v>42715.84</v>
      </c>
      <c r="L90" s="14">
        <v>42715.84</v>
      </c>
      <c r="M90" s="14">
        <v>42715.84</v>
      </c>
      <c r="N90" s="26">
        <v>22313.76</v>
      </c>
      <c r="O90" s="23"/>
      <c r="P90" s="23"/>
      <c r="Q90" s="23"/>
      <c r="R90" s="23"/>
    </row>
    <row r="91" spans="2:18" ht="20.25" customHeight="1" outlineLevel="1">
      <c r="B91" s="25" t="s">
        <v>170</v>
      </c>
      <c r="C91" s="23"/>
      <c r="D91" s="25" t="s">
        <v>171</v>
      </c>
      <c r="E91" s="23"/>
      <c r="F91" s="23"/>
      <c r="G91" s="14">
        <v>15000</v>
      </c>
      <c r="H91" s="14">
        <v>0</v>
      </c>
      <c r="I91" s="14">
        <v>15000</v>
      </c>
      <c r="J91" s="14">
        <v>0</v>
      </c>
      <c r="K91" s="14">
        <v>0</v>
      </c>
      <c r="L91" s="14">
        <v>0</v>
      </c>
      <c r="M91" s="14">
        <v>0</v>
      </c>
      <c r="N91" s="26">
        <v>0</v>
      </c>
      <c r="O91" s="23"/>
      <c r="P91" s="23"/>
      <c r="Q91" s="23"/>
      <c r="R91" s="23"/>
    </row>
    <row r="92" spans="2:18" ht="12.75" outlineLevel="1">
      <c r="B92" s="25" t="s">
        <v>172</v>
      </c>
      <c r="C92" s="23"/>
      <c r="D92" s="25" t="s">
        <v>173</v>
      </c>
      <c r="E92" s="23"/>
      <c r="F92" s="23"/>
      <c r="G92" s="14">
        <v>20000</v>
      </c>
      <c r="H92" s="14">
        <v>4466</v>
      </c>
      <c r="I92" s="14">
        <v>21212.79</v>
      </c>
      <c r="J92" s="14">
        <v>3253.21</v>
      </c>
      <c r="K92" s="14">
        <v>3253.21</v>
      </c>
      <c r="L92" s="14">
        <v>3253.21</v>
      </c>
      <c r="M92" s="14">
        <v>3253.21</v>
      </c>
      <c r="N92" s="26">
        <v>3253.21</v>
      </c>
      <c r="O92" s="23"/>
      <c r="P92" s="23"/>
      <c r="Q92" s="23"/>
      <c r="R92" s="23"/>
    </row>
    <row r="93" spans="2:18" ht="27.75" customHeight="1" outlineLevel="1">
      <c r="B93" s="25" t="s">
        <v>174</v>
      </c>
      <c r="C93" s="23"/>
      <c r="D93" s="25" t="s">
        <v>175</v>
      </c>
      <c r="E93" s="23"/>
      <c r="F93" s="23"/>
      <c r="G93" s="14">
        <v>0</v>
      </c>
      <c r="H93" s="14">
        <v>787000</v>
      </c>
      <c r="I93" s="14">
        <v>0</v>
      </c>
      <c r="J93" s="14">
        <v>787000</v>
      </c>
      <c r="K93" s="14">
        <v>787000</v>
      </c>
      <c r="L93" s="14">
        <v>787000</v>
      </c>
      <c r="M93" s="14">
        <v>787000</v>
      </c>
      <c r="N93" s="26">
        <v>787000</v>
      </c>
      <c r="O93" s="23"/>
      <c r="P93" s="23"/>
      <c r="Q93" s="23"/>
      <c r="R93" s="23"/>
    </row>
    <row r="94" spans="2:18" ht="33" customHeight="1" outlineLevel="1">
      <c r="B94" s="25" t="s">
        <v>176</v>
      </c>
      <c r="C94" s="23"/>
      <c r="D94" s="25" t="s">
        <v>177</v>
      </c>
      <c r="E94" s="23"/>
      <c r="F94" s="23"/>
      <c r="G94" s="14">
        <v>20000</v>
      </c>
      <c r="H94" s="14">
        <v>0</v>
      </c>
      <c r="I94" s="14">
        <v>20000</v>
      </c>
      <c r="J94" s="14">
        <v>0</v>
      </c>
      <c r="K94" s="14">
        <v>0</v>
      </c>
      <c r="L94" s="14">
        <v>0</v>
      </c>
      <c r="M94" s="14">
        <v>0</v>
      </c>
      <c r="N94" s="26">
        <v>0</v>
      </c>
      <c r="O94" s="23"/>
      <c r="P94" s="23"/>
      <c r="Q94" s="23"/>
      <c r="R94" s="23"/>
    </row>
    <row r="95" spans="2:18" ht="26.25" customHeight="1" outlineLevel="1">
      <c r="B95" s="25" t="s">
        <v>178</v>
      </c>
      <c r="C95" s="23"/>
      <c r="D95" s="25" t="s">
        <v>179</v>
      </c>
      <c r="E95" s="23"/>
      <c r="F95" s="23"/>
      <c r="G95" s="14">
        <v>0</v>
      </c>
      <c r="H95" s="14">
        <v>4002</v>
      </c>
      <c r="I95" s="14">
        <v>0</v>
      </c>
      <c r="J95" s="14">
        <v>4002</v>
      </c>
      <c r="K95" s="14">
        <v>4002</v>
      </c>
      <c r="L95" s="14">
        <v>4002</v>
      </c>
      <c r="M95" s="14">
        <v>4002</v>
      </c>
      <c r="N95" s="26">
        <v>4002</v>
      </c>
      <c r="O95" s="23"/>
      <c r="P95" s="23"/>
      <c r="Q95" s="23"/>
      <c r="R95" s="23"/>
    </row>
    <row r="96" spans="2:18" ht="12.75">
      <c r="B96" s="22" t="s">
        <v>180</v>
      </c>
      <c r="C96" s="23"/>
      <c r="D96" s="22" t="s">
        <v>181</v>
      </c>
      <c r="E96" s="23"/>
      <c r="F96" s="23"/>
      <c r="G96" s="13">
        <v>5000000</v>
      </c>
      <c r="H96" s="13">
        <v>5000000</v>
      </c>
      <c r="I96" s="13">
        <v>5787000</v>
      </c>
      <c r="J96" s="13">
        <v>4213000</v>
      </c>
      <c r="K96" s="13">
        <v>4093644.34</v>
      </c>
      <c r="L96" s="13">
        <v>4093644.34</v>
      </c>
      <c r="M96" s="13">
        <v>4093644.34</v>
      </c>
      <c r="N96" s="24">
        <v>4093644.34</v>
      </c>
      <c r="O96" s="23"/>
      <c r="P96" s="23"/>
      <c r="Q96" s="23"/>
      <c r="R96" s="23"/>
    </row>
    <row r="97" spans="2:18" ht="12.75" outlineLevel="1">
      <c r="B97" s="25" t="s">
        <v>182</v>
      </c>
      <c r="C97" s="23"/>
      <c r="D97" s="25" t="s">
        <v>183</v>
      </c>
      <c r="E97" s="23"/>
      <c r="F97" s="23"/>
      <c r="G97" s="14">
        <v>5000000</v>
      </c>
      <c r="H97" s="14">
        <v>5000000</v>
      </c>
      <c r="I97" s="14">
        <v>5787000</v>
      </c>
      <c r="J97" s="14">
        <v>4213000</v>
      </c>
      <c r="K97" s="14">
        <v>4093644.34</v>
      </c>
      <c r="L97" s="14">
        <v>4093644.34</v>
      </c>
      <c r="M97" s="14">
        <v>4093644.34</v>
      </c>
      <c r="N97" s="26">
        <v>4093644.34</v>
      </c>
      <c r="O97" s="23"/>
      <c r="P97" s="23"/>
      <c r="Q97" s="23"/>
      <c r="R97" s="23"/>
    </row>
    <row r="98" spans="2:18" ht="12.75">
      <c r="B98" s="27" t="s">
        <v>184</v>
      </c>
      <c r="C98" s="21"/>
      <c r="D98" s="21"/>
      <c r="E98" s="21"/>
      <c r="F98" s="21"/>
      <c r="G98" s="15">
        <v>42884935</v>
      </c>
      <c r="H98" s="15">
        <v>19081312.4</v>
      </c>
      <c r="I98" s="15">
        <v>15432539.64</v>
      </c>
      <c r="J98" s="15">
        <v>46533707.76</v>
      </c>
      <c r="K98" s="15">
        <v>45387691.83</v>
      </c>
      <c r="L98" s="15">
        <v>41193731.29</v>
      </c>
      <c r="M98" s="15">
        <v>41193731.29</v>
      </c>
      <c r="N98" s="28">
        <v>40377905.8</v>
      </c>
      <c r="O98" s="21"/>
      <c r="P98" s="21"/>
      <c r="Q98" s="21"/>
      <c r="R98" s="21"/>
    </row>
  </sheetData>
  <sheetProtection/>
  <mergeCells count="266">
    <mergeCell ref="B98:F98"/>
    <mergeCell ref="N98:R98"/>
    <mergeCell ref="B96:C96"/>
    <mergeCell ref="D96:F96"/>
    <mergeCell ref="N96:R96"/>
    <mergeCell ref="B97:C97"/>
    <mergeCell ref="D97:F97"/>
    <mergeCell ref="N97:R97"/>
    <mergeCell ref="B94:C94"/>
    <mergeCell ref="D94:F94"/>
    <mergeCell ref="N94:R94"/>
    <mergeCell ref="B95:C95"/>
    <mergeCell ref="D95:F95"/>
    <mergeCell ref="N95:R95"/>
    <mergeCell ref="B92:C92"/>
    <mergeCell ref="D92:F92"/>
    <mergeCell ref="N92:R92"/>
    <mergeCell ref="B93:C93"/>
    <mergeCell ref="D93:F93"/>
    <mergeCell ref="N93:R93"/>
    <mergeCell ref="B90:C90"/>
    <mergeCell ref="D90:F90"/>
    <mergeCell ref="N90:R90"/>
    <mergeCell ref="B91:C91"/>
    <mergeCell ref="D91:F91"/>
    <mergeCell ref="N91:R91"/>
    <mergeCell ref="B88:C88"/>
    <mergeCell ref="D88:F88"/>
    <mergeCell ref="N88:R88"/>
    <mergeCell ref="B89:C89"/>
    <mergeCell ref="D89:F89"/>
    <mergeCell ref="N89:R89"/>
    <mergeCell ref="B86:C86"/>
    <mergeCell ref="D86:F86"/>
    <mergeCell ref="N86:R86"/>
    <mergeCell ref="B87:C87"/>
    <mergeCell ref="D87:F87"/>
    <mergeCell ref="N87:R87"/>
    <mergeCell ref="B84:C84"/>
    <mergeCell ref="D84:F84"/>
    <mergeCell ref="N84:R84"/>
    <mergeCell ref="B85:C85"/>
    <mergeCell ref="D85:F85"/>
    <mergeCell ref="N85:R85"/>
    <mergeCell ref="B82:C82"/>
    <mergeCell ref="D82:F82"/>
    <mergeCell ref="N82:R82"/>
    <mergeCell ref="B83:C83"/>
    <mergeCell ref="D83:F83"/>
    <mergeCell ref="N83:R83"/>
    <mergeCell ref="B80:C80"/>
    <mergeCell ref="D80:F80"/>
    <mergeCell ref="N80:R80"/>
    <mergeCell ref="B81:C81"/>
    <mergeCell ref="D81:F81"/>
    <mergeCell ref="N81:R81"/>
    <mergeCell ref="B78:C78"/>
    <mergeCell ref="D78:F78"/>
    <mergeCell ref="N78:R78"/>
    <mergeCell ref="B79:C79"/>
    <mergeCell ref="D79:F79"/>
    <mergeCell ref="N79:R79"/>
    <mergeCell ref="B76:C76"/>
    <mergeCell ref="D76:F76"/>
    <mergeCell ref="N76:R76"/>
    <mergeCell ref="B77:C77"/>
    <mergeCell ref="D77:F77"/>
    <mergeCell ref="N77:R77"/>
    <mergeCell ref="B74:C74"/>
    <mergeCell ref="D74:F74"/>
    <mergeCell ref="N74:R74"/>
    <mergeCell ref="B75:C75"/>
    <mergeCell ref="D75:F75"/>
    <mergeCell ref="N75:R75"/>
    <mergeCell ref="B72:C72"/>
    <mergeCell ref="D72:F72"/>
    <mergeCell ref="N72:R72"/>
    <mergeCell ref="B73:C73"/>
    <mergeCell ref="D73:F73"/>
    <mergeCell ref="N73:R73"/>
    <mergeCell ref="B70:C70"/>
    <mergeCell ref="D70:F70"/>
    <mergeCell ref="N70:R70"/>
    <mergeCell ref="B71:C71"/>
    <mergeCell ref="D71:F71"/>
    <mergeCell ref="N71:R71"/>
    <mergeCell ref="B68:C68"/>
    <mergeCell ref="D68:F68"/>
    <mergeCell ref="N68:R68"/>
    <mergeCell ref="B69:C69"/>
    <mergeCell ref="D69:F69"/>
    <mergeCell ref="N69:R69"/>
    <mergeCell ref="B66:C66"/>
    <mergeCell ref="D66:F66"/>
    <mergeCell ref="N66:R66"/>
    <mergeCell ref="B67:C67"/>
    <mergeCell ref="D67:F67"/>
    <mergeCell ref="N67:R67"/>
    <mergeCell ref="B64:C64"/>
    <mergeCell ref="D64:F64"/>
    <mergeCell ref="N64:R64"/>
    <mergeCell ref="B65:C65"/>
    <mergeCell ref="D65:F65"/>
    <mergeCell ref="N65:R65"/>
    <mergeCell ref="B62:C62"/>
    <mergeCell ref="D62:F62"/>
    <mergeCell ref="N62:R62"/>
    <mergeCell ref="B63:C63"/>
    <mergeCell ref="D63:F63"/>
    <mergeCell ref="N63:R63"/>
    <mergeCell ref="B60:C60"/>
    <mergeCell ref="D60:F60"/>
    <mergeCell ref="N60:R60"/>
    <mergeCell ref="B61:C61"/>
    <mergeCell ref="D61:F61"/>
    <mergeCell ref="N61:R61"/>
    <mergeCell ref="B58:C58"/>
    <mergeCell ref="D58:F58"/>
    <mergeCell ref="N58:R58"/>
    <mergeCell ref="B59:C59"/>
    <mergeCell ref="D59:F59"/>
    <mergeCell ref="N59:R59"/>
    <mergeCell ref="B56:C56"/>
    <mergeCell ref="D56:F56"/>
    <mergeCell ref="N56:R56"/>
    <mergeCell ref="B57:C57"/>
    <mergeCell ref="D57:F57"/>
    <mergeCell ref="N57:R57"/>
    <mergeCell ref="B54:C54"/>
    <mergeCell ref="D54:F54"/>
    <mergeCell ref="N54:R54"/>
    <mergeCell ref="B55:C55"/>
    <mergeCell ref="D55:F55"/>
    <mergeCell ref="N55:R55"/>
    <mergeCell ref="B52:C52"/>
    <mergeCell ref="D52:F52"/>
    <mergeCell ref="N52:R52"/>
    <mergeCell ref="B53:C53"/>
    <mergeCell ref="D53:F53"/>
    <mergeCell ref="N53:R53"/>
    <mergeCell ref="B50:C50"/>
    <mergeCell ref="D50:F50"/>
    <mergeCell ref="N50:R50"/>
    <mergeCell ref="B51:C51"/>
    <mergeCell ref="D51:F51"/>
    <mergeCell ref="N51:R51"/>
    <mergeCell ref="B48:C48"/>
    <mergeCell ref="D48:F48"/>
    <mergeCell ref="N48:R48"/>
    <mergeCell ref="B49:C49"/>
    <mergeCell ref="D49:F49"/>
    <mergeCell ref="N49:R49"/>
    <mergeCell ref="B46:C46"/>
    <mergeCell ref="D46:F46"/>
    <mergeCell ref="N46:R46"/>
    <mergeCell ref="B47:C47"/>
    <mergeCell ref="D47:F47"/>
    <mergeCell ref="N47:R47"/>
    <mergeCell ref="B44:C44"/>
    <mergeCell ref="D44:F44"/>
    <mergeCell ref="N44:R44"/>
    <mergeCell ref="B45:C45"/>
    <mergeCell ref="D45:F45"/>
    <mergeCell ref="N45:R45"/>
    <mergeCell ref="B42:C42"/>
    <mergeCell ref="D42:F42"/>
    <mergeCell ref="N42:R42"/>
    <mergeCell ref="B43:C43"/>
    <mergeCell ref="D43:F43"/>
    <mergeCell ref="N43:R43"/>
    <mergeCell ref="B40:C40"/>
    <mergeCell ref="D40:F40"/>
    <mergeCell ref="N40:R40"/>
    <mergeCell ref="B41:C41"/>
    <mergeCell ref="D41:F41"/>
    <mergeCell ref="N41:R41"/>
    <mergeCell ref="B38:C38"/>
    <mergeCell ref="D38:F38"/>
    <mergeCell ref="N38:R38"/>
    <mergeCell ref="B39:C39"/>
    <mergeCell ref="D39:F39"/>
    <mergeCell ref="N39:R39"/>
    <mergeCell ref="B36:C36"/>
    <mergeCell ref="D36:F36"/>
    <mergeCell ref="N36:R36"/>
    <mergeCell ref="B37:C37"/>
    <mergeCell ref="D37:F37"/>
    <mergeCell ref="N37:R37"/>
    <mergeCell ref="B34:C34"/>
    <mergeCell ref="D34:F34"/>
    <mergeCell ref="N34:R34"/>
    <mergeCell ref="B35:C35"/>
    <mergeCell ref="D35:F35"/>
    <mergeCell ref="N35:R35"/>
    <mergeCell ref="B32:C32"/>
    <mergeCell ref="D32:F32"/>
    <mergeCell ref="N32:R32"/>
    <mergeCell ref="B33:C33"/>
    <mergeCell ref="D33:F33"/>
    <mergeCell ref="N33:R33"/>
    <mergeCell ref="B30:C30"/>
    <mergeCell ref="D30:F30"/>
    <mergeCell ref="N30:R30"/>
    <mergeCell ref="B31:C31"/>
    <mergeCell ref="D31:F31"/>
    <mergeCell ref="N31:R31"/>
    <mergeCell ref="B28:C28"/>
    <mergeCell ref="D28:F28"/>
    <mergeCell ref="N28:R28"/>
    <mergeCell ref="B29:C29"/>
    <mergeCell ref="D29:F29"/>
    <mergeCell ref="N29:R29"/>
    <mergeCell ref="B26:C26"/>
    <mergeCell ref="D26:F26"/>
    <mergeCell ref="N26:R26"/>
    <mergeCell ref="B27:C27"/>
    <mergeCell ref="D27:F27"/>
    <mergeCell ref="N27:R27"/>
    <mergeCell ref="B24:C24"/>
    <mergeCell ref="D24:F24"/>
    <mergeCell ref="N24:R24"/>
    <mergeCell ref="B25:C25"/>
    <mergeCell ref="D25:F25"/>
    <mergeCell ref="N25:R25"/>
    <mergeCell ref="B22:C22"/>
    <mergeCell ref="D22:F22"/>
    <mergeCell ref="N22:R22"/>
    <mergeCell ref="B23:C23"/>
    <mergeCell ref="D23:F23"/>
    <mergeCell ref="N23:R23"/>
    <mergeCell ref="B20:C20"/>
    <mergeCell ref="D20:F20"/>
    <mergeCell ref="N20:R20"/>
    <mergeCell ref="B21:C21"/>
    <mergeCell ref="D21:F21"/>
    <mergeCell ref="N21:R21"/>
    <mergeCell ref="B18:C18"/>
    <mergeCell ref="D18:F18"/>
    <mergeCell ref="N18:R18"/>
    <mergeCell ref="B19:C19"/>
    <mergeCell ref="D19:F19"/>
    <mergeCell ref="N19:R19"/>
    <mergeCell ref="B16:C16"/>
    <mergeCell ref="D16:F16"/>
    <mergeCell ref="N16:R16"/>
    <mergeCell ref="B17:C17"/>
    <mergeCell ref="D17:F17"/>
    <mergeCell ref="N17:R17"/>
    <mergeCell ref="B14:C14"/>
    <mergeCell ref="D14:F14"/>
    <mergeCell ref="N14:R14"/>
    <mergeCell ref="B15:C15"/>
    <mergeCell ref="D15:F15"/>
    <mergeCell ref="N15:R15"/>
    <mergeCell ref="B12:C12"/>
    <mergeCell ref="D12:F12"/>
    <mergeCell ref="N12:R12"/>
    <mergeCell ref="B13:C13"/>
    <mergeCell ref="D13:F13"/>
    <mergeCell ref="N13:R13"/>
    <mergeCell ref="C3:D9"/>
    <mergeCell ref="F3:O3"/>
    <mergeCell ref="Q3:Q9"/>
    <mergeCell ref="F5:O5"/>
    <mergeCell ref="F7:O7"/>
    <mergeCell ref="F9:N9"/>
  </mergeCells>
  <printOptions/>
  <pageMargins left="0" right="0" top="0" bottom="0.6022562992125985" header="0" footer="0.1968503937007874"/>
  <pageSetup orientation="landscape"/>
  <headerFooter alignWithMargins="0">
    <oddFooter>&amp;L&amp;"Arial"&amp;7&amp;BSIACAM 2017 PRE_SIS_131&amp;B 
Impreso: 
&amp;I&amp;B16/02/2018 11:57 a. m.&amp;I&amp;B &amp;C&amp;"Courier New"&amp;4Tipo de Clave Presupuestal: E - ETIQUETADA, A - AMPLIACION, N - NORMAL, C - CENTRALIZADA, O - OBRA 
Periodo: Diciembre Periodo FIA: 01/01/2017 FFA: 31/12/2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8"/>
  <sheetViews>
    <sheetView tabSelected="1" zoomScalePageLayoutView="0" workbookViewId="0" topLeftCell="A1">
      <selection activeCell="R26" sqref="R26"/>
    </sheetView>
  </sheetViews>
  <sheetFormatPr defaultColWidth="11.421875" defaultRowHeight="12.75" outlineLevelRow="1"/>
  <cols>
    <col min="1" max="1" width="2.5742187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7.421875" style="0" customWidth="1"/>
    <col min="7" max="7" width="15.421875" style="0" customWidth="1"/>
    <col min="8" max="9" width="13.421875" style="0" customWidth="1"/>
    <col min="10" max="10" width="15.57421875" style="0" customWidth="1"/>
    <col min="11" max="11" width="14.57421875" style="0" customWidth="1"/>
    <col min="12" max="12" width="15.00390625" style="0" customWidth="1"/>
    <col min="13" max="13" width="17.421875" style="0" customWidth="1"/>
    <col min="14" max="14" width="16.57421875" style="0" customWidth="1"/>
    <col min="15" max="15" width="0.42578125" style="0" customWidth="1"/>
    <col min="16" max="16384" width="9.140625" style="0" customWidth="1"/>
  </cols>
  <sheetData>
    <row r="1" ht="13.5" customHeight="1"/>
    <row r="2" spans="2:15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1.25" customHeight="1">
      <c r="B3" s="4"/>
      <c r="C3" s="16"/>
      <c r="D3" s="16"/>
      <c r="F3" s="17" t="s">
        <v>0</v>
      </c>
      <c r="G3" s="16"/>
      <c r="H3" s="16"/>
      <c r="I3" s="16"/>
      <c r="J3" s="16"/>
      <c r="K3" s="16"/>
      <c r="L3" s="16"/>
      <c r="M3" s="16"/>
      <c r="N3" s="16"/>
      <c r="O3" s="5"/>
    </row>
    <row r="4" spans="2:15" ht="0.75" customHeight="1">
      <c r="B4" s="4"/>
      <c r="C4" s="16"/>
      <c r="D4" s="16"/>
      <c r="O4" s="5"/>
    </row>
    <row r="5" spans="2:15" ht="10.5" customHeight="1">
      <c r="B5" s="4"/>
      <c r="C5" s="16"/>
      <c r="D5" s="16"/>
      <c r="F5" s="18" t="s">
        <v>1</v>
      </c>
      <c r="G5" s="16"/>
      <c r="H5" s="16"/>
      <c r="I5" s="16"/>
      <c r="J5" s="16"/>
      <c r="K5" s="16"/>
      <c r="L5" s="16"/>
      <c r="M5" s="16"/>
      <c r="N5" s="16"/>
      <c r="O5" s="5"/>
    </row>
    <row r="6" spans="2:15" ht="1.5" customHeight="1">
      <c r="B6" s="4"/>
      <c r="C6" s="16"/>
      <c r="D6" s="16"/>
      <c r="O6" s="5"/>
    </row>
    <row r="7" spans="2:15" ht="9.75" customHeight="1">
      <c r="B7" s="4"/>
      <c r="C7" s="16"/>
      <c r="D7" s="16"/>
      <c r="F7" s="18" t="s">
        <v>2</v>
      </c>
      <c r="G7" s="16"/>
      <c r="H7" s="16"/>
      <c r="I7" s="16"/>
      <c r="J7" s="16"/>
      <c r="K7" s="16"/>
      <c r="L7" s="16"/>
      <c r="M7" s="16"/>
      <c r="N7" s="16"/>
      <c r="O7" s="5"/>
    </row>
    <row r="8" spans="2:15" ht="1.5" customHeight="1">
      <c r="B8" s="4"/>
      <c r="C8" s="16"/>
      <c r="D8" s="16"/>
      <c r="O8" s="5"/>
    </row>
    <row r="9" spans="2:15" ht="19.5" customHeight="1">
      <c r="B9" s="4"/>
      <c r="C9" s="16"/>
      <c r="D9" s="16"/>
      <c r="F9" s="18" t="s">
        <v>187</v>
      </c>
      <c r="G9" s="16"/>
      <c r="H9" s="16"/>
      <c r="I9" s="16"/>
      <c r="J9" s="16"/>
      <c r="K9" s="16"/>
      <c r="L9" s="16"/>
      <c r="M9" s="16"/>
      <c r="N9" s="16"/>
      <c r="O9" s="5"/>
    </row>
    <row r="10" spans="2:15" ht="15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ht="1.5" customHeight="1"/>
    <row r="12" spans="2:15" ht="19.5">
      <c r="B12" s="19" t="s">
        <v>4</v>
      </c>
      <c r="C12" s="20"/>
      <c r="D12" s="19" t="s">
        <v>5</v>
      </c>
      <c r="E12" s="21"/>
      <c r="F12" s="20"/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44" t="s">
        <v>13</v>
      </c>
      <c r="O12" s="10"/>
    </row>
    <row r="13" spans="2:15" ht="12.75">
      <c r="B13" s="22" t="s">
        <v>14</v>
      </c>
      <c r="C13" s="23"/>
      <c r="D13" s="22" t="s">
        <v>15</v>
      </c>
      <c r="E13" s="23"/>
      <c r="F13" s="23"/>
      <c r="G13" s="13">
        <f>SUM(G14:G27)</f>
        <v>9453089</v>
      </c>
      <c r="H13" s="13">
        <f>SUM(H14:H27)</f>
        <v>5608771.890000001</v>
      </c>
      <c r="I13" s="13">
        <f>SUM(I14:I27)</f>
        <v>6706882.38</v>
      </c>
      <c r="J13" s="13">
        <f>SUM(J14:J27)</f>
        <v>8354978.509999999</v>
      </c>
      <c r="K13" s="13">
        <f>SUM(K14:K27)</f>
        <v>-1085948.7499999993</v>
      </c>
      <c r="L13" s="13">
        <f>SUM(L14:L27)</f>
        <v>9217366.33</v>
      </c>
      <c r="M13" s="13">
        <f>SUM(M14:M27)</f>
        <v>9217366.33</v>
      </c>
      <c r="N13" s="13">
        <f>SUM(N14:N27)</f>
        <v>9217366.33</v>
      </c>
      <c r="O13" s="12"/>
    </row>
    <row r="14" spans="2:15" ht="12.75" outlineLevel="1">
      <c r="B14" s="25" t="s">
        <v>16</v>
      </c>
      <c r="C14" s="23"/>
      <c r="D14" s="25" t="s">
        <v>17</v>
      </c>
      <c r="E14" s="23"/>
      <c r="F14" s="23"/>
      <c r="G14" s="14">
        <f>+PRE_SIS_131_DEP_PRESUPUESTO_POR!G14-PRE_131DEP_Presupuesto_PorPatid!G14</f>
        <v>3503541</v>
      </c>
      <c r="H14" s="14">
        <f>+PRE_SIS_131_DEP_PRESUPUESTO_POR!H14-PRE_131DEP_Presupuesto_PorPatid!H14</f>
        <v>2281246.36</v>
      </c>
      <c r="I14" s="14">
        <f>+PRE_SIS_131_DEP_PRESUPUESTO_POR!I14-PRE_131DEP_Presupuesto_PorPatid!I14</f>
        <v>3876165.88</v>
      </c>
      <c r="J14" s="14">
        <f>+PRE_SIS_131_DEP_PRESUPUESTO_POR!J14-PRE_131DEP_Presupuesto_PorPatid!J14</f>
        <v>1908621.4800000004</v>
      </c>
      <c r="K14" s="14">
        <f>+PRE_SIS_131_DEP_PRESUPUESTO_POR!K14-PRE_131DEP_Presupuesto_PorPatid!K14</f>
        <v>-1657138.879999999</v>
      </c>
      <c r="L14" s="14">
        <f>+PRE_SIS_131_DEP_PRESUPUESTO_POR!L14-PRE_131DEP_Presupuesto_PorPatid!L14</f>
        <v>3402840.4800000004</v>
      </c>
      <c r="M14" s="14">
        <f>+PRE_SIS_131_DEP_PRESUPUESTO_POR!M14-PRE_131DEP_Presupuesto_PorPatid!M14</f>
        <v>3402840.4800000004</v>
      </c>
      <c r="N14" s="14">
        <f>+PRE_SIS_131_DEP_PRESUPUESTO_POR!N14-PRE_131DEP_Presupuesto_PorPatid!N14</f>
        <v>3402840.4800000004</v>
      </c>
      <c r="O14" s="14">
        <f>+PRE_SIS_131_DEP_PRESUPUESTO_POR!O14-PRE_131DEP_Presupuesto_PorPatid!O14</f>
        <v>0</v>
      </c>
    </row>
    <row r="15" spans="2:15" ht="12.75" outlineLevel="1">
      <c r="B15" s="25" t="s">
        <v>18</v>
      </c>
      <c r="C15" s="23"/>
      <c r="D15" s="25" t="s">
        <v>19</v>
      </c>
      <c r="E15" s="23"/>
      <c r="F15" s="23"/>
      <c r="G15" s="14">
        <f>+PRE_SIS_131_DEP_PRESUPUESTO_POR!G15-PRE_131DEP_Presupuesto_PorPatid!G15</f>
        <v>603420</v>
      </c>
      <c r="H15" s="14">
        <f>+PRE_SIS_131_DEP_PRESUPUESTO_POR!H15-PRE_131DEP_Presupuesto_PorPatid!H15</f>
        <v>275061.72</v>
      </c>
      <c r="I15" s="14">
        <f>+PRE_SIS_131_DEP_PRESUPUESTO_POR!I15-PRE_131DEP_Presupuesto_PorPatid!I15</f>
        <v>644006.14</v>
      </c>
      <c r="J15" s="14">
        <f>+PRE_SIS_131_DEP_PRESUPUESTO_POR!J15-PRE_131DEP_Presupuesto_PorPatid!J15</f>
        <v>234475.58000000007</v>
      </c>
      <c r="K15" s="14">
        <f>+PRE_SIS_131_DEP_PRESUPUESTO_POR!K15-PRE_131DEP_Presupuesto_PorPatid!K15</f>
        <v>-369030.95999999996</v>
      </c>
      <c r="L15" s="14">
        <f>+PRE_SIS_131_DEP_PRESUPUESTO_POR!L15-PRE_131DEP_Presupuesto_PorPatid!L15</f>
        <v>582453.8900000001</v>
      </c>
      <c r="M15" s="14">
        <f>+PRE_SIS_131_DEP_PRESUPUESTO_POR!M15-PRE_131DEP_Presupuesto_PorPatid!M15</f>
        <v>582453.8900000001</v>
      </c>
      <c r="N15" s="14">
        <f>+PRE_SIS_131_DEP_PRESUPUESTO_POR!N15-PRE_131DEP_Presupuesto_PorPatid!N15</f>
        <v>582453.8900000001</v>
      </c>
      <c r="O15" s="14">
        <f>+PRE_SIS_131_DEP_PRESUPUESTO_POR!O15-PRE_131DEP_Presupuesto_PorPatid!O15</f>
        <v>0</v>
      </c>
    </row>
    <row r="16" spans="2:15" ht="28.5" customHeight="1" outlineLevel="1">
      <c r="B16" s="25" t="s">
        <v>20</v>
      </c>
      <c r="C16" s="23"/>
      <c r="D16" s="25" t="s">
        <v>21</v>
      </c>
      <c r="E16" s="23"/>
      <c r="F16" s="23"/>
      <c r="G16" s="14">
        <f>+PRE_SIS_131_DEP_PRESUPUESTO_POR!G16-PRE_131DEP_Presupuesto_PorPatid!G16</f>
        <v>13740</v>
      </c>
      <c r="H16" s="14">
        <f>+PRE_SIS_131_DEP_PRESUPUESTO_POR!H16-PRE_131DEP_Presupuesto_PorPatid!H16</f>
        <v>6278</v>
      </c>
      <c r="I16" s="14">
        <f>+PRE_SIS_131_DEP_PRESUPUESTO_POR!I16-PRE_131DEP_Presupuesto_PorPatid!I16</f>
        <v>0</v>
      </c>
      <c r="J16" s="14">
        <f>+PRE_SIS_131_DEP_PRESUPUESTO_POR!J16-PRE_131DEP_Presupuesto_PorPatid!J16</f>
        <v>20018</v>
      </c>
      <c r="K16" s="14">
        <f>+PRE_SIS_131_DEP_PRESUPUESTO_POR!K16-PRE_131DEP_Presupuesto_PorPatid!K16</f>
        <v>6237</v>
      </c>
      <c r="L16" s="14">
        <f>+PRE_SIS_131_DEP_PRESUPUESTO_POR!L16-PRE_131DEP_Presupuesto_PorPatid!L16</f>
        <v>13626</v>
      </c>
      <c r="M16" s="14">
        <f>+PRE_SIS_131_DEP_PRESUPUESTO_POR!M16-PRE_131DEP_Presupuesto_PorPatid!M16</f>
        <v>13626</v>
      </c>
      <c r="N16" s="14">
        <f>+PRE_SIS_131_DEP_PRESUPUESTO_POR!N16-PRE_131DEP_Presupuesto_PorPatid!N16</f>
        <v>13626</v>
      </c>
      <c r="O16" s="12"/>
    </row>
    <row r="17" spans="2:15" ht="12.75" outlineLevel="1">
      <c r="B17" s="25" t="s">
        <v>22</v>
      </c>
      <c r="C17" s="23"/>
      <c r="D17" s="25" t="s">
        <v>23</v>
      </c>
      <c r="E17" s="23"/>
      <c r="F17" s="23"/>
      <c r="G17" s="14">
        <f>+PRE_SIS_131_DEP_PRESUPUESTO_POR!G17-PRE_131DEP_Presupuesto_PorPatid!G17</f>
        <v>249295</v>
      </c>
      <c r="H17" s="14">
        <f>+PRE_SIS_131_DEP_PRESUPUESTO_POR!H17-PRE_131DEP_Presupuesto_PorPatid!H17</f>
        <v>54945.72</v>
      </c>
      <c r="I17" s="14">
        <f>+PRE_SIS_131_DEP_PRESUPUESTO_POR!I17-PRE_131DEP_Presupuesto_PorPatid!I17</f>
        <v>75380.17</v>
      </c>
      <c r="J17" s="14">
        <f>+PRE_SIS_131_DEP_PRESUPUESTO_POR!J17-PRE_131DEP_Presupuesto_PorPatid!J17</f>
        <v>228860.55</v>
      </c>
      <c r="K17" s="14">
        <f>+PRE_SIS_131_DEP_PRESUPUESTO_POR!K17-PRE_131DEP_Presupuesto_PorPatid!K17</f>
        <v>-20631.570000000007</v>
      </c>
      <c r="L17" s="14">
        <f>+PRE_SIS_131_DEP_PRESUPUESTO_POR!L17-PRE_131DEP_Presupuesto_PorPatid!L17</f>
        <v>142253.97000000003</v>
      </c>
      <c r="M17" s="14">
        <f>+PRE_SIS_131_DEP_PRESUPUESTO_POR!M17-PRE_131DEP_Presupuesto_PorPatid!M17</f>
        <v>142253.97000000003</v>
      </c>
      <c r="N17" s="14">
        <f>+PRE_SIS_131_DEP_PRESUPUESTO_POR!N17-PRE_131DEP_Presupuesto_PorPatid!N17</f>
        <v>142253.97000000003</v>
      </c>
      <c r="O17" s="12"/>
    </row>
    <row r="18" spans="2:15" ht="12.75" outlineLevel="1">
      <c r="B18" s="25" t="s">
        <v>24</v>
      </c>
      <c r="C18" s="23"/>
      <c r="D18" s="25" t="s">
        <v>25</v>
      </c>
      <c r="E18" s="23"/>
      <c r="F18" s="23"/>
      <c r="G18" s="14">
        <f>+PRE_SIS_131_DEP_PRESUPUESTO_POR!G18-PRE_131DEP_Presupuesto_PorPatid!G18</f>
        <v>2215906</v>
      </c>
      <c r="H18" s="14">
        <f>+PRE_SIS_131_DEP_PRESUPUESTO_POR!H18-PRE_131DEP_Presupuesto_PorPatid!H18</f>
        <v>1008833.72</v>
      </c>
      <c r="I18" s="14">
        <f>+PRE_SIS_131_DEP_PRESUPUESTO_POR!I18-PRE_131DEP_Presupuesto_PorPatid!I18</f>
        <v>854927.31</v>
      </c>
      <c r="J18" s="14">
        <f>+PRE_SIS_131_DEP_PRESUPUESTO_POR!J18-PRE_131DEP_Presupuesto_PorPatid!J18</f>
        <v>2369812.41</v>
      </c>
      <c r="K18" s="14">
        <f>+PRE_SIS_131_DEP_PRESUPUESTO_POR!K18-PRE_131DEP_Presupuesto_PorPatid!K18</f>
        <v>148911.5299999998</v>
      </c>
      <c r="L18" s="14">
        <f>+PRE_SIS_131_DEP_PRESUPUESTO_POR!L18-PRE_131DEP_Presupuesto_PorPatid!L18</f>
        <v>2201340.44</v>
      </c>
      <c r="M18" s="14">
        <f>+PRE_SIS_131_DEP_PRESUPUESTO_POR!M18-PRE_131DEP_Presupuesto_PorPatid!M18</f>
        <v>2201340.44</v>
      </c>
      <c r="N18" s="14">
        <f>+PRE_SIS_131_DEP_PRESUPUESTO_POR!N18-PRE_131DEP_Presupuesto_PorPatid!N18</f>
        <v>2201340.44</v>
      </c>
      <c r="O18" s="12"/>
    </row>
    <row r="19" spans="2:15" ht="12.75" outlineLevel="1">
      <c r="B19" s="25" t="s">
        <v>26</v>
      </c>
      <c r="C19" s="23"/>
      <c r="D19" s="25" t="s">
        <v>27</v>
      </c>
      <c r="E19" s="23"/>
      <c r="F19" s="23"/>
      <c r="G19" s="14">
        <f>+PRE_SIS_131_DEP_PRESUPUESTO_POR!G19-PRE_131DEP_Presupuesto_PorPatid!G19</f>
        <v>135000</v>
      </c>
      <c r="H19" s="14">
        <f>+PRE_SIS_131_DEP_PRESUPUESTO_POR!H19-PRE_131DEP_Presupuesto_PorPatid!H19</f>
        <v>0</v>
      </c>
      <c r="I19" s="14">
        <f>+PRE_SIS_131_DEP_PRESUPUESTO_POR!I19-PRE_131DEP_Presupuesto_PorPatid!I19</f>
        <v>526795.16</v>
      </c>
      <c r="J19" s="14">
        <f>+PRE_SIS_131_DEP_PRESUPUESTO_POR!J19-PRE_131DEP_Presupuesto_PorPatid!J19</f>
        <v>-391795.16</v>
      </c>
      <c r="K19" s="14">
        <f>+PRE_SIS_131_DEP_PRESUPUESTO_POR!K19-PRE_131DEP_Presupuesto_PorPatid!K19</f>
        <v>-526795.16</v>
      </c>
      <c r="L19" s="14">
        <f>+PRE_SIS_131_DEP_PRESUPUESTO_POR!L19-PRE_131DEP_Presupuesto_PorPatid!L19</f>
        <v>0</v>
      </c>
      <c r="M19" s="14">
        <f>+PRE_SIS_131_DEP_PRESUPUESTO_POR!M19-PRE_131DEP_Presupuesto_PorPatid!M19</f>
        <v>0</v>
      </c>
      <c r="N19" s="14">
        <f>+PRE_SIS_131_DEP_PRESUPUESTO_POR!N19-PRE_131DEP_Presupuesto_PorPatid!N19</f>
        <v>0</v>
      </c>
      <c r="O19" s="12"/>
    </row>
    <row r="20" spans="2:15" ht="12.75" outlineLevel="1">
      <c r="B20" s="25" t="s">
        <v>28</v>
      </c>
      <c r="C20" s="23"/>
      <c r="D20" s="25" t="s">
        <v>29</v>
      </c>
      <c r="E20" s="23"/>
      <c r="F20" s="23"/>
      <c r="G20" s="14">
        <f>+PRE_SIS_131_DEP_PRESUPUESTO_POR!G20-PRE_131DEP_Presupuesto_PorPatid!G20</f>
        <v>311100</v>
      </c>
      <c r="H20" s="14">
        <f>+PRE_SIS_131_DEP_PRESUPUESTO_POR!H20-PRE_131DEP_Presupuesto_PorPatid!H20</f>
        <v>139623.34999999998</v>
      </c>
      <c r="I20" s="14">
        <f>+PRE_SIS_131_DEP_PRESUPUESTO_POR!I20-PRE_131DEP_Presupuesto_PorPatid!I20</f>
        <v>64600</v>
      </c>
      <c r="J20" s="14">
        <f>+PRE_SIS_131_DEP_PRESUPUESTO_POR!J20-PRE_131DEP_Presupuesto_PorPatid!J20</f>
        <v>386123.3500000001</v>
      </c>
      <c r="K20" s="14">
        <f>+PRE_SIS_131_DEP_PRESUPUESTO_POR!K20-PRE_131DEP_Presupuesto_PorPatid!K20</f>
        <v>72923.3500000001</v>
      </c>
      <c r="L20" s="14">
        <f>+PRE_SIS_131_DEP_PRESUPUESTO_POR!L20-PRE_131DEP_Presupuesto_PorPatid!L20</f>
        <v>250696.70000000007</v>
      </c>
      <c r="M20" s="14">
        <f>+PRE_SIS_131_DEP_PRESUPUESTO_POR!M20-PRE_131DEP_Presupuesto_PorPatid!M20</f>
        <v>250696.70000000007</v>
      </c>
      <c r="N20" s="14">
        <f>+PRE_SIS_131_DEP_PRESUPUESTO_POR!N20-PRE_131DEP_Presupuesto_PorPatid!N20</f>
        <v>250696.70000000007</v>
      </c>
      <c r="O20" s="12"/>
    </row>
    <row r="21" spans="2:15" ht="12.75" outlineLevel="1">
      <c r="B21" s="25" t="s">
        <v>30</v>
      </c>
      <c r="C21" s="23"/>
      <c r="D21" s="25" t="s">
        <v>31</v>
      </c>
      <c r="E21" s="23"/>
      <c r="F21" s="23"/>
      <c r="G21" s="14">
        <f>+PRE_SIS_131_DEP_PRESUPUESTO_POR!G21-PRE_131DEP_Presupuesto_PorPatid!G21</f>
        <v>832890</v>
      </c>
      <c r="H21" s="14">
        <f>+PRE_SIS_131_DEP_PRESUPUESTO_POR!H21-PRE_131DEP_Presupuesto_PorPatid!H21</f>
        <v>590233.79</v>
      </c>
      <c r="I21" s="14">
        <f>+PRE_SIS_131_DEP_PRESUPUESTO_POR!I21-PRE_131DEP_Presupuesto_PorPatid!I21</f>
        <v>312467.76</v>
      </c>
      <c r="J21" s="14">
        <f>+PRE_SIS_131_DEP_PRESUPUESTO_POR!J21-PRE_131DEP_Presupuesto_PorPatid!J21</f>
        <v>1110656.0299999998</v>
      </c>
      <c r="K21" s="14">
        <f>+PRE_SIS_131_DEP_PRESUPUESTO_POR!K21-PRE_131DEP_Presupuesto_PorPatid!K21</f>
        <v>357266.03</v>
      </c>
      <c r="L21" s="14">
        <f>+PRE_SIS_131_DEP_PRESUPUESTO_POR!L21-PRE_131DEP_Presupuesto_PorPatid!L21</f>
        <v>782737.46</v>
      </c>
      <c r="M21" s="14">
        <f>+PRE_SIS_131_DEP_PRESUPUESTO_POR!M21-PRE_131DEP_Presupuesto_PorPatid!M21</f>
        <v>782737.46</v>
      </c>
      <c r="N21" s="14">
        <f>+PRE_SIS_131_DEP_PRESUPUESTO_POR!N21-PRE_131DEP_Presupuesto_PorPatid!N21</f>
        <v>782737.46</v>
      </c>
      <c r="O21" s="12"/>
    </row>
    <row r="22" spans="2:15" ht="12.75" outlineLevel="1">
      <c r="B22" s="25" t="s">
        <v>32</v>
      </c>
      <c r="C22" s="23"/>
      <c r="D22" s="25" t="s">
        <v>33</v>
      </c>
      <c r="E22" s="23"/>
      <c r="F22" s="23"/>
      <c r="G22" s="14">
        <f>+PRE_SIS_131_DEP_PRESUPUESTO_POR!G22-PRE_131DEP_Presupuesto_PorPatid!G22</f>
        <v>860334</v>
      </c>
      <c r="H22" s="14">
        <f>+PRE_SIS_131_DEP_PRESUPUESTO_POR!H22-PRE_131DEP_Presupuesto_PorPatid!H22</f>
        <v>701816.89</v>
      </c>
      <c r="I22" s="14">
        <f>+PRE_SIS_131_DEP_PRESUPUESTO_POR!I22-PRE_131DEP_Presupuesto_PorPatid!I22</f>
        <v>199661.51</v>
      </c>
      <c r="J22" s="14">
        <f>+PRE_SIS_131_DEP_PRESUPUESTO_POR!J22-PRE_131DEP_Presupuesto_PorPatid!J22</f>
        <v>1362489.3799999994</v>
      </c>
      <c r="K22" s="14">
        <f>+PRE_SIS_131_DEP_PRESUPUESTO_POR!K22-PRE_131DEP_Presupuesto_PorPatid!K22</f>
        <v>493909.8799999994</v>
      </c>
      <c r="L22" s="14">
        <f>+PRE_SIS_131_DEP_PRESUPUESTO_POR!L22-PRE_131DEP_Presupuesto_PorPatid!L22</f>
        <v>1018388.0800000001</v>
      </c>
      <c r="M22" s="14">
        <f>+PRE_SIS_131_DEP_PRESUPUESTO_POR!M22-PRE_131DEP_Presupuesto_PorPatid!M22</f>
        <v>1018388.0800000001</v>
      </c>
      <c r="N22" s="14">
        <f>+PRE_SIS_131_DEP_PRESUPUESTO_POR!N22-PRE_131DEP_Presupuesto_PorPatid!N22</f>
        <v>1018388.0800000001</v>
      </c>
      <c r="O22" s="12"/>
    </row>
    <row r="23" spans="2:15" ht="12.75" outlineLevel="1">
      <c r="B23" s="25" t="s">
        <v>34</v>
      </c>
      <c r="C23" s="23"/>
      <c r="D23" s="25" t="s">
        <v>35</v>
      </c>
      <c r="E23" s="23"/>
      <c r="F23" s="23"/>
      <c r="G23" s="14">
        <f>+PRE_SIS_131_DEP_PRESUPUESTO_POR!G23-PRE_131DEP_Presupuesto_PorPatid!G23</f>
        <v>401697</v>
      </c>
      <c r="H23" s="14">
        <f>+PRE_SIS_131_DEP_PRESUPUESTO_POR!H23-PRE_131DEP_Presupuesto_PorPatid!H23</f>
        <v>254017.61</v>
      </c>
      <c r="I23" s="14">
        <f>+PRE_SIS_131_DEP_PRESUPUESTO_POR!I23-PRE_131DEP_Presupuesto_PorPatid!I23</f>
        <v>45728.86</v>
      </c>
      <c r="J23" s="14">
        <f>+PRE_SIS_131_DEP_PRESUPUESTO_POR!J23-PRE_131DEP_Presupuesto_PorPatid!J23</f>
        <v>609985.75</v>
      </c>
      <c r="K23" s="14">
        <f>+PRE_SIS_131_DEP_PRESUPUESTO_POR!K23-PRE_131DEP_Presupuesto_PorPatid!K23</f>
        <v>205084.1200000001</v>
      </c>
      <c r="L23" s="14">
        <f>+PRE_SIS_131_DEP_PRESUPUESTO_POR!L23-PRE_131DEP_Presupuesto_PorPatid!L23</f>
        <v>409138.75</v>
      </c>
      <c r="M23" s="14">
        <f>+PRE_SIS_131_DEP_PRESUPUESTO_POR!M23-PRE_131DEP_Presupuesto_PorPatid!M23</f>
        <v>409138.75</v>
      </c>
      <c r="N23" s="14">
        <f>+PRE_SIS_131_DEP_PRESUPUESTO_POR!N23-PRE_131DEP_Presupuesto_PorPatid!N23</f>
        <v>409138.75</v>
      </c>
      <c r="O23" s="12"/>
    </row>
    <row r="24" spans="2:15" ht="12.75" outlineLevel="1">
      <c r="B24" s="25" t="s">
        <v>36</v>
      </c>
      <c r="C24" s="23"/>
      <c r="D24" s="25" t="s">
        <v>37</v>
      </c>
      <c r="E24" s="23"/>
      <c r="F24" s="23"/>
      <c r="G24" s="14">
        <f>+PRE_SIS_131_DEP_PRESUPUESTO_POR!G24-PRE_131DEP_Presupuesto_PorPatid!G24</f>
        <v>326166</v>
      </c>
      <c r="H24" s="14">
        <f>+PRE_SIS_131_DEP_PRESUPUESTO_POR!H24-PRE_131DEP_Presupuesto_PorPatid!H24</f>
        <v>254453.61</v>
      </c>
      <c r="I24" s="14">
        <f>+PRE_SIS_131_DEP_PRESUPUESTO_POR!I24-PRE_131DEP_Presupuesto_PorPatid!I24</f>
        <v>107149.59</v>
      </c>
      <c r="J24" s="14">
        <f>+PRE_SIS_131_DEP_PRESUPUESTO_POR!J24-PRE_131DEP_Presupuesto_PorPatid!J24</f>
        <v>473470.02</v>
      </c>
      <c r="K24" s="14">
        <f>+PRE_SIS_131_DEP_PRESUPUESTO_POR!K24-PRE_131DEP_Presupuesto_PorPatid!K24</f>
        <v>147304.02000000002</v>
      </c>
      <c r="L24" s="14">
        <f>+PRE_SIS_131_DEP_PRESUPUESTO_POR!L24-PRE_131DEP_Presupuesto_PorPatid!L24</f>
        <v>357878.67000000004</v>
      </c>
      <c r="M24" s="14">
        <f>+PRE_SIS_131_DEP_PRESUPUESTO_POR!M24-PRE_131DEP_Presupuesto_PorPatid!M24</f>
        <v>357878.67000000004</v>
      </c>
      <c r="N24" s="14">
        <f>+PRE_SIS_131_DEP_PRESUPUESTO_POR!N24-PRE_131DEP_Presupuesto_PorPatid!N24</f>
        <v>357878.67000000004</v>
      </c>
      <c r="O24" s="14">
        <f>+PRE_SIS_131_DEP_PRESUPUESTO_POR!O24-PRE_131DEP_Presupuesto_PorPatid!O24</f>
        <v>0</v>
      </c>
    </row>
    <row r="25" spans="2:15" ht="24" customHeight="1" outlineLevel="1">
      <c r="B25" s="25" t="s">
        <v>38</v>
      </c>
      <c r="C25" s="23"/>
      <c r="D25" s="25" t="s">
        <v>39</v>
      </c>
      <c r="E25" s="23"/>
      <c r="F25" s="23"/>
      <c r="G25" s="14">
        <f>+PRE_SIS_131_DEP_PRESUPUESTO_POR!G25-PRE_131DEP_Presupuesto_PorPatid!G25</f>
        <v>0</v>
      </c>
      <c r="H25" s="14">
        <f>+PRE_SIS_131_DEP_PRESUPUESTO_POR!H25-PRE_131DEP_Presupuesto_PorPatid!H25</f>
        <v>0</v>
      </c>
      <c r="I25" s="14">
        <f>+PRE_SIS_131_DEP_PRESUPUESTO_POR!I25-PRE_131DEP_Presupuesto_PorPatid!I25</f>
        <v>0</v>
      </c>
      <c r="J25" s="14">
        <f>+PRE_SIS_131_DEP_PRESUPUESTO_POR!J25-PRE_131DEP_Presupuesto_PorPatid!J25</f>
        <v>0</v>
      </c>
      <c r="K25" s="14">
        <f>+PRE_SIS_131_DEP_PRESUPUESTO_POR!K25-PRE_131DEP_Presupuesto_PorPatid!K25</f>
        <v>13750.77</v>
      </c>
      <c r="L25" s="14">
        <f>+PRE_SIS_131_DEP_PRESUPUESTO_POR!L25-PRE_131DEP_Presupuesto_PorPatid!L25</f>
        <v>13750.77</v>
      </c>
      <c r="M25" s="14">
        <f>+PRE_SIS_131_DEP_PRESUPUESTO_POR!M25-PRE_131DEP_Presupuesto_PorPatid!M25</f>
        <v>13750.77</v>
      </c>
      <c r="N25" s="14">
        <f>+PRE_SIS_131_DEP_PRESUPUESTO_POR!N25-PRE_131DEP_Presupuesto_PorPatid!N25</f>
        <v>13750.77</v>
      </c>
      <c r="O25" s="12"/>
    </row>
    <row r="26" spans="2:15" ht="18" customHeight="1" outlineLevel="1">
      <c r="B26" s="25" t="s">
        <v>40</v>
      </c>
      <c r="C26" s="23"/>
      <c r="D26" s="25" t="s">
        <v>41</v>
      </c>
      <c r="E26" s="23"/>
      <c r="F26" s="23"/>
      <c r="G26" s="14">
        <f>+PRE_SIS_131_DEP_PRESUPUESTO_POR!G26-PRE_131DEP_Presupuesto_PorPatid!G26</f>
        <v>0</v>
      </c>
      <c r="H26" s="14">
        <f>+PRE_SIS_131_DEP_PRESUPUESTO_POR!H26-PRE_131DEP_Presupuesto_PorPatid!H26</f>
        <v>42261.12</v>
      </c>
      <c r="I26" s="14">
        <f>+PRE_SIS_131_DEP_PRESUPUESTO_POR!I26-PRE_131DEP_Presupuesto_PorPatid!I26</f>
        <v>0</v>
      </c>
      <c r="J26" s="14">
        <f>+PRE_SIS_131_DEP_PRESUPUESTO_POR!J26-PRE_131DEP_Presupuesto_PorPatid!J26</f>
        <v>42261.12</v>
      </c>
      <c r="K26" s="14">
        <f>+PRE_SIS_131_DEP_PRESUPUESTO_POR!K26-PRE_131DEP_Presupuesto_PorPatid!K26</f>
        <v>42261.12</v>
      </c>
      <c r="L26" s="14">
        <f>+PRE_SIS_131_DEP_PRESUPUESTO_POR!L26-PRE_131DEP_Presupuesto_PorPatid!L26</f>
        <v>42261.12</v>
      </c>
      <c r="M26" s="14">
        <f>+PRE_SIS_131_DEP_PRESUPUESTO_POR!M26-PRE_131DEP_Presupuesto_PorPatid!M26</f>
        <v>42261.12</v>
      </c>
      <c r="N26" s="14">
        <f>+PRE_SIS_131_DEP_PRESUPUESTO_POR!N26-PRE_131DEP_Presupuesto_PorPatid!N26</f>
        <v>42261.12</v>
      </c>
      <c r="O26" s="12"/>
    </row>
    <row r="27" spans="2:15" ht="30" customHeight="1" outlineLevel="1">
      <c r="B27" s="25" t="s">
        <v>42</v>
      </c>
      <c r="C27" s="23"/>
      <c r="D27" s="25" t="s">
        <v>43</v>
      </c>
      <c r="E27" s="23"/>
      <c r="F27" s="23"/>
      <c r="G27" s="14">
        <f>+PRE_SIS_131_DEP_PRESUPUESTO_POR!G27-PRE_131DEP_Presupuesto_PorPatid!G27</f>
        <v>0</v>
      </c>
      <c r="H27" s="14">
        <f>+PRE_SIS_131_DEP_PRESUPUESTO_POR!H27-PRE_131DEP_Presupuesto_PorPatid!H27</f>
        <v>0</v>
      </c>
      <c r="I27" s="14">
        <f>+PRE_SIS_131_DEP_PRESUPUESTO_POR!I27-PRE_131DEP_Presupuesto_PorPatid!I27</f>
        <v>0</v>
      </c>
      <c r="J27" s="14">
        <f>+PRE_SIS_131_DEP_PRESUPUESTO_POR!J27-PRE_131DEP_Presupuesto_PorPatid!J27</f>
        <v>0</v>
      </c>
      <c r="K27" s="14">
        <f>+PRE_SIS_131_DEP_PRESUPUESTO_POR!K27-PRE_131DEP_Presupuesto_PorPatid!K27</f>
        <v>0</v>
      </c>
      <c r="L27" s="14">
        <f>+PRE_SIS_131_DEP_PRESUPUESTO_POR!L27-PRE_131DEP_Presupuesto_PorPatid!L27</f>
        <v>0</v>
      </c>
      <c r="M27" s="14">
        <f>+PRE_SIS_131_DEP_PRESUPUESTO_POR!M27-PRE_131DEP_Presupuesto_PorPatid!M27</f>
        <v>0</v>
      </c>
      <c r="N27" s="14">
        <f>+PRE_SIS_131_DEP_PRESUPUESTO_POR!N27-PRE_131DEP_Presupuesto_PorPatid!N27</f>
        <v>0</v>
      </c>
      <c r="O27" s="12"/>
    </row>
    <row r="28" spans="2:15" ht="18.75" customHeight="1">
      <c r="B28" s="22" t="s">
        <v>44</v>
      </c>
      <c r="C28" s="23"/>
      <c r="D28" s="22" t="s">
        <v>45</v>
      </c>
      <c r="E28" s="23"/>
      <c r="F28" s="23"/>
      <c r="G28" s="13">
        <f>SUM(G29:G44)</f>
        <v>738774</v>
      </c>
      <c r="H28" s="13">
        <f aca="true" t="shared" si="0" ref="H28:N28">SUM(H29:H44)</f>
        <v>468834.38</v>
      </c>
      <c r="I28" s="13">
        <f t="shared" si="0"/>
        <v>500562.38999999996</v>
      </c>
      <c r="J28" s="13">
        <f t="shared" si="0"/>
        <v>707045.9899999998</v>
      </c>
      <c r="K28" s="13">
        <f t="shared" si="0"/>
        <v>957211.9299999999</v>
      </c>
      <c r="L28" s="13">
        <f t="shared" si="0"/>
        <v>982060.45</v>
      </c>
      <c r="M28" s="13">
        <f t="shared" si="0"/>
        <v>982060.45</v>
      </c>
      <c r="N28" s="13">
        <f t="shared" si="0"/>
        <v>820096.2399999999</v>
      </c>
      <c r="O28" s="12"/>
    </row>
    <row r="29" spans="2:15" ht="19.5" customHeight="1" outlineLevel="1">
      <c r="B29" s="25" t="s">
        <v>46</v>
      </c>
      <c r="C29" s="23"/>
      <c r="D29" s="25" t="s">
        <v>47</v>
      </c>
      <c r="E29" s="23"/>
      <c r="F29" s="23"/>
      <c r="G29" s="14">
        <f>+PRE_SIS_131_DEP_PRESUPUESTO_POR!G29-PRE_131DEP_Presupuesto_PorPatid!G29</f>
        <v>119349</v>
      </c>
      <c r="H29" s="14">
        <f>+PRE_SIS_131_DEP_PRESUPUESTO_POR!H29-PRE_131DEP_Presupuesto_PorPatid!H29</f>
        <v>165533.3</v>
      </c>
      <c r="I29" s="14">
        <f>+PRE_SIS_131_DEP_PRESUPUESTO_POR!I29-PRE_131DEP_Presupuesto_PorPatid!I29</f>
        <v>150417.41</v>
      </c>
      <c r="J29" s="14">
        <f>+PRE_SIS_131_DEP_PRESUPUESTO_POR!J29-PRE_131DEP_Presupuesto_PorPatid!J29</f>
        <v>134464.88999999996</v>
      </c>
      <c r="K29" s="14">
        <f>+PRE_SIS_131_DEP_PRESUPUESTO_POR!K29-PRE_131DEP_Presupuesto_PorPatid!K29</f>
        <v>200029.96999999997</v>
      </c>
      <c r="L29" s="14">
        <f>+PRE_SIS_131_DEP_PRESUPUESTO_POR!L29-PRE_131DEP_Presupuesto_PorPatid!L29</f>
        <v>200029.96999999997</v>
      </c>
      <c r="M29" s="14">
        <f>+PRE_SIS_131_DEP_PRESUPUESTO_POR!M29-PRE_131DEP_Presupuesto_PorPatid!M29</f>
        <v>200029.96999999997</v>
      </c>
      <c r="N29" s="14">
        <f>+PRE_SIS_131_DEP_PRESUPUESTO_POR!N29-PRE_131DEP_Presupuesto_PorPatid!N29</f>
        <v>202614.58999999997</v>
      </c>
      <c r="O29" s="12"/>
    </row>
    <row r="30" spans="2:15" ht="21" customHeight="1" outlineLevel="1">
      <c r="B30" s="25" t="s">
        <v>48</v>
      </c>
      <c r="C30" s="23"/>
      <c r="D30" s="25" t="s">
        <v>49</v>
      </c>
      <c r="E30" s="23"/>
      <c r="F30" s="23"/>
      <c r="G30" s="14">
        <f>+PRE_SIS_131_DEP_PRESUPUESTO_POR!G30-PRE_131DEP_Presupuesto_PorPatid!G30</f>
        <v>25500</v>
      </c>
      <c r="H30" s="14">
        <f>+PRE_SIS_131_DEP_PRESUPUESTO_POR!H30-PRE_131DEP_Presupuesto_PorPatid!H30</f>
        <v>32631.000000000007</v>
      </c>
      <c r="I30" s="14">
        <f>+PRE_SIS_131_DEP_PRESUPUESTO_POR!I30-PRE_131DEP_Presupuesto_PorPatid!I30</f>
        <v>22215.179999999993</v>
      </c>
      <c r="J30" s="14">
        <f>+PRE_SIS_131_DEP_PRESUPUESTO_POR!J30-PRE_131DEP_Presupuesto_PorPatid!J30</f>
        <v>35915.81999999999</v>
      </c>
      <c r="K30" s="14">
        <f>+PRE_SIS_131_DEP_PRESUPUESTO_POR!K30-PRE_131DEP_Presupuesto_PorPatid!K30</f>
        <v>40780.87999999999</v>
      </c>
      <c r="L30" s="14">
        <f>+PRE_SIS_131_DEP_PRESUPUESTO_POR!L30-PRE_131DEP_Presupuesto_PorPatid!L30</f>
        <v>40780.87999999999</v>
      </c>
      <c r="M30" s="14">
        <f>+PRE_SIS_131_DEP_PRESUPUESTO_POR!M30-PRE_131DEP_Presupuesto_PorPatid!M30</f>
        <v>40780.87999999999</v>
      </c>
      <c r="N30" s="14">
        <f>+PRE_SIS_131_DEP_PRESUPUESTO_POR!N30-PRE_131DEP_Presupuesto_PorPatid!N30</f>
        <v>40030.86</v>
      </c>
      <c r="O30" s="12"/>
    </row>
    <row r="31" spans="2:15" ht="37.5" customHeight="1" outlineLevel="1">
      <c r="B31" s="25" t="s">
        <v>50</v>
      </c>
      <c r="C31" s="23"/>
      <c r="D31" s="25" t="s">
        <v>51</v>
      </c>
      <c r="E31" s="23"/>
      <c r="F31" s="23"/>
      <c r="G31" s="14">
        <f>+PRE_SIS_131_DEP_PRESUPUESTO_POR!G31-PRE_131DEP_Presupuesto_PorPatid!G31</f>
        <v>119988</v>
      </c>
      <c r="H31" s="14">
        <f>+PRE_SIS_131_DEP_PRESUPUESTO_POR!H31-PRE_131DEP_Presupuesto_PorPatid!H31</f>
        <v>158228.57</v>
      </c>
      <c r="I31" s="14">
        <f>+PRE_SIS_131_DEP_PRESUPUESTO_POR!I31-PRE_131DEP_Presupuesto_PorPatid!I31</f>
        <v>139477.86</v>
      </c>
      <c r="J31" s="14">
        <f>+PRE_SIS_131_DEP_PRESUPUESTO_POR!J31-PRE_131DEP_Presupuesto_PorPatid!J31</f>
        <v>138738.71000000002</v>
      </c>
      <c r="K31" s="14">
        <f>+PRE_SIS_131_DEP_PRESUPUESTO_POR!K31-PRE_131DEP_Presupuesto_PorPatid!K31</f>
        <v>222271.83000000002</v>
      </c>
      <c r="L31" s="14">
        <f>+PRE_SIS_131_DEP_PRESUPUESTO_POR!L31-PRE_131DEP_Presupuesto_PorPatid!L31</f>
        <v>222271.83000000002</v>
      </c>
      <c r="M31" s="14">
        <f>+PRE_SIS_131_DEP_PRESUPUESTO_POR!M31-PRE_131DEP_Presupuesto_PorPatid!M31</f>
        <v>222271.83000000002</v>
      </c>
      <c r="N31" s="14">
        <f>+PRE_SIS_131_DEP_PRESUPUESTO_POR!N31-PRE_131DEP_Presupuesto_PorPatid!N31</f>
        <v>220155.99000000002</v>
      </c>
      <c r="O31" s="12"/>
    </row>
    <row r="32" spans="2:15" ht="12.75" outlineLevel="1">
      <c r="B32" s="25" t="s">
        <v>52</v>
      </c>
      <c r="C32" s="23"/>
      <c r="D32" s="25" t="s">
        <v>53</v>
      </c>
      <c r="E32" s="23"/>
      <c r="F32" s="23"/>
      <c r="G32" s="14">
        <f>+PRE_SIS_131_DEP_PRESUPUESTO_POR!G32-PRE_131DEP_Presupuesto_PorPatid!G32</f>
        <v>31000</v>
      </c>
      <c r="H32" s="14">
        <f>+PRE_SIS_131_DEP_PRESUPUESTO_POR!H32-PRE_131DEP_Presupuesto_PorPatid!H32</f>
        <v>4978.24</v>
      </c>
      <c r="I32" s="14">
        <f>+PRE_SIS_131_DEP_PRESUPUESTO_POR!I32-PRE_131DEP_Presupuesto_PorPatid!I32</f>
        <v>14114.120000000003</v>
      </c>
      <c r="J32" s="14">
        <f>+PRE_SIS_131_DEP_PRESUPUESTO_POR!J32-PRE_131DEP_Presupuesto_PorPatid!J32</f>
        <v>21864.119999999995</v>
      </c>
      <c r="K32" s="14">
        <f>+PRE_SIS_131_DEP_PRESUPUESTO_POR!K32-PRE_131DEP_Presupuesto_PorPatid!K32</f>
        <v>29087.559999999998</v>
      </c>
      <c r="L32" s="14">
        <f>+PRE_SIS_131_DEP_PRESUPUESTO_POR!L32-PRE_131DEP_Presupuesto_PorPatid!L32</f>
        <v>29087.560000000005</v>
      </c>
      <c r="M32" s="14">
        <f>+PRE_SIS_131_DEP_PRESUPUESTO_POR!M32-PRE_131DEP_Presupuesto_PorPatid!M32</f>
        <v>29087.560000000005</v>
      </c>
      <c r="N32" s="14">
        <f>+PRE_SIS_131_DEP_PRESUPUESTO_POR!N32-PRE_131DEP_Presupuesto_PorPatid!N32</f>
        <v>26943.539999999994</v>
      </c>
      <c r="O32" s="12"/>
    </row>
    <row r="33" spans="2:15" ht="12.75" outlineLevel="1">
      <c r="B33" s="25" t="s">
        <v>54</v>
      </c>
      <c r="C33" s="23"/>
      <c r="D33" s="25" t="s">
        <v>55</v>
      </c>
      <c r="E33" s="23"/>
      <c r="F33" s="23"/>
      <c r="G33" s="14">
        <f>+PRE_SIS_131_DEP_PRESUPUESTO_POR!G33-PRE_131DEP_Presupuesto_PorPatid!G33</f>
        <v>45000</v>
      </c>
      <c r="H33" s="14">
        <f>+PRE_SIS_131_DEP_PRESUPUESTO_POR!H33-PRE_131DEP_Presupuesto_PorPatid!H33</f>
        <v>53461.24999999999</v>
      </c>
      <c r="I33" s="14">
        <f>+PRE_SIS_131_DEP_PRESUPUESTO_POR!I33-PRE_131DEP_Presupuesto_PorPatid!I33</f>
        <v>6509.040000000001</v>
      </c>
      <c r="J33" s="14">
        <f>+PRE_SIS_131_DEP_PRESUPUESTO_POR!J33-PRE_131DEP_Presupuesto_PorPatid!J33</f>
        <v>91952.20999999999</v>
      </c>
      <c r="K33" s="14">
        <f>+PRE_SIS_131_DEP_PRESUPUESTO_POR!K33-PRE_131DEP_Presupuesto_PorPatid!K33</f>
        <v>103197.6</v>
      </c>
      <c r="L33" s="14">
        <f>+PRE_SIS_131_DEP_PRESUPUESTO_POR!L33-PRE_131DEP_Presupuesto_PorPatid!L33</f>
        <v>104037.6</v>
      </c>
      <c r="M33" s="14">
        <f>+PRE_SIS_131_DEP_PRESUPUESTO_POR!M33-PRE_131DEP_Presupuesto_PorPatid!M33</f>
        <v>104037.6</v>
      </c>
      <c r="N33" s="14">
        <f>+PRE_SIS_131_DEP_PRESUPUESTO_POR!N33-PRE_131DEP_Presupuesto_PorPatid!N33</f>
        <v>89508.59999999999</v>
      </c>
      <c r="O33" s="12"/>
    </row>
    <row r="34" spans="2:15" ht="24" customHeight="1" outlineLevel="1">
      <c r="B34" s="25" t="s">
        <v>56</v>
      </c>
      <c r="C34" s="23"/>
      <c r="D34" s="25" t="s">
        <v>57</v>
      </c>
      <c r="E34" s="23"/>
      <c r="F34" s="23"/>
      <c r="G34" s="14">
        <f>+PRE_SIS_131_DEP_PRESUPUESTO_POR!G34-PRE_131DEP_Presupuesto_PorPatid!G34</f>
        <v>6000</v>
      </c>
      <c r="H34" s="14">
        <f>+PRE_SIS_131_DEP_PRESUPUESTO_POR!H34-PRE_131DEP_Presupuesto_PorPatid!H34</f>
        <v>0</v>
      </c>
      <c r="I34" s="14">
        <f>+PRE_SIS_131_DEP_PRESUPUESTO_POR!I34-PRE_131DEP_Presupuesto_PorPatid!I34</f>
        <v>8238.27</v>
      </c>
      <c r="J34" s="14">
        <f>+PRE_SIS_131_DEP_PRESUPUESTO_POR!J34-PRE_131DEP_Presupuesto_PorPatid!J34</f>
        <v>-2238.2700000000004</v>
      </c>
      <c r="K34" s="14">
        <f>+PRE_SIS_131_DEP_PRESUPUESTO_POR!K34-PRE_131DEP_Presupuesto_PorPatid!K34</f>
        <v>41.889999999999986</v>
      </c>
      <c r="L34" s="14">
        <f>+PRE_SIS_131_DEP_PRESUPUESTO_POR!L34-PRE_131DEP_Presupuesto_PorPatid!L34</f>
        <v>41.889999999999986</v>
      </c>
      <c r="M34" s="14">
        <f>+PRE_SIS_131_DEP_PRESUPUESTO_POR!M34-PRE_131DEP_Presupuesto_PorPatid!M34</f>
        <v>41.889999999999986</v>
      </c>
      <c r="N34" s="14">
        <f>+PRE_SIS_131_DEP_PRESUPUESTO_POR!N34-PRE_131DEP_Presupuesto_PorPatid!N34</f>
        <v>41.889999999999986</v>
      </c>
      <c r="O34" s="12"/>
    </row>
    <row r="35" spans="2:15" ht="12.75" outlineLevel="1">
      <c r="B35" s="25" t="s">
        <v>58</v>
      </c>
      <c r="C35" s="23"/>
      <c r="D35" s="25" t="s">
        <v>59</v>
      </c>
      <c r="E35" s="23"/>
      <c r="F35" s="23"/>
      <c r="G35" s="14">
        <f>+PRE_SIS_131_DEP_PRESUPUESTO_POR!G35-PRE_131DEP_Presupuesto_PorPatid!G35</f>
        <v>9000</v>
      </c>
      <c r="H35" s="14">
        <f>+PRE_SIS_131_DEP_PRESUPUESTO_POR!H35-PRE_131DEP_Presupuesto_PorPatid!H35</f>
        <v>305.0699999999997</v>
      </c>
      <c r="I35" s="14">
        <f>+PRE_SIS_131_DEP_PRESUPUESTO_POR!I35-PRE_131DEP_Presupuesto_PorPatid!I35</f>
        <v>8005.840000000004</v>
      </c>
      <c r="J35" s="14">
        <f>+PRE_SIS_131_DEP_PRESUPUESTO_POR!J35-PRE_131DEP_Presupuesto_PorPatid!J35</f>
        <v>1299.229999999996</v>
      </c>
      <c r="K35" s="14">
        <f>+PRE_SIS_131_DEP_PRESUPUESTO_POR!K35-PRE_131DEP_Presupuesto_PorPatid!K35</f>
        <v>3238.720000000001</v>
      </c>
      <c r="L35" s="14">
        <f>+PRE_SIS_131_DEP_PRESUPUESTO_POR!L35-PRE_131DEP_Presupuesto_PorPatid!L35</f>
        <v>3238.720000000001</v>
      </c>
      <c r="M35" s="14">
        <f>+PRE_SIS_131_DEP_PRESUPUESTO_POR!M35-PRE_131DEP_Presupuesto_PorPatid!M35</f>
        <v>3238.720000000001</v>
      </c>
      <c r="N35" s="14">
        <f>+PRE_SIS_131_DEP_PRESUPUESTO_POR!N35-PRE_131DEP_Presupuesto_PorPatid!N35</f>
        <v>6893.220000000001</v>
      </c>
      <c r="O35" s="12"/>
    </row>
    <row r="36" spans="2:15" ht="22.5" customHeight="1" outlineLevel="1">
      <c r="B36" s="25" t="s">
        <v>60</v>
      </c>
      <c r="C36" s="23"/>
      <c r="D36" s="25" t="s">
        <v>61</v>
      </c>
      <c r="E36" s="23"/>
      <c r="F36" s="23"/>
      <c r="G36" s="14">
        <f>+PRE_SIS_131_DEP_PRESUPUESTO_POR!G36-PRE_131DEP_Presupuesto_PorPatid!G36</f>
        <v>13875</v>
      </c>
      <c r="H36" s="14">
        <f>+PRE_SIS_131_DEP_PRESUPUESTO_POR!H36-PRE_131DEP_Presupuesto_PorPatid!H36</f>
        <v>387.95</v>
      </c>
      <c r="I36" s="14">
        <f>+PRE_SIS_131_DEP_PRESUPUESTO_POR!I36-PRE_131DEP_Presupuesto_PorPatid!I36</f>
        <v>14174.510000000002</v>
      </c>
      <c r="J36" s="14">
        <f>+PRE_SIS_131_DEP_PRESUPUESTO_POR!J36-PRE_131DEP_Presupuesto_PorPatid!J36</f>
        <v>88.43999999999869</v>
      </c>
      <c r="K36" s="14">
        <f>+PRE_SIS_131_DEP_PRESUPUESTO_POR!K36-PRE_131DEP_Presupuesto_PorPatid!K36</f>
        <v>3328.5499999999993</v>
      </c>
      <c r="L36" s="14">
        <f>+PRE_SIS_131_DEP_PRESUPUESTO_POR!L36-PRE_131DEP_Presupuesto_PorPatid!L36</f>
        <v>3328.5499999999993</v>
      </c>
      <c r="M36" s="14">
        <f>+PRE_SIS_131_DEP_PRESUPUESTO_POR!M36-PRE_131DEP_Presupuesto_PorPatid!M36</f>
        <v>3328.5499999999993</v>
      </c>
      <c r="N36" s="14">
        <f>+PRE_SIS_131_DEP_PRESUPUESTO_POR!N36-PRE_131DEP_Presupuesto_PorPatid!N36</f>
        <v>4713.44</v>
      </c>
      <c r="O36" s="12"/>
    </row>
    <row r="37" spans="2:15" ht="12.75" outlineLevel="1">
      <c r="B37" s="25" t="s">
        <v>62</v>
      </c>
      <c r="C37" s="23"/>
      <c r="D37" s="25" t="s">
        <v>63</v>
      </c>
      <c r="E37" s="23"/>
      <c r="F37" s="23"/>
      <c r="G37" s="14">
        <f>+PRE_SIS_131_DEP_PRESUPUESTO_POR!G37-PRE_131DEP_Presupuesto_PorPatid!G37</f>
        <v>264659</v>
      </c>
      <c r="H37" s="14">
        <f>+PRE_SIS_131_DEP_PRESUPUESTO_POR!H37-PRE_131DEP_Presupuesto_PorPatid!H37</f>
        <v>0</v>
      </c>
      <c r="I37" s="14">
        <f>+PRE_SIS_131_DEP_PRESUPUESTO_POR!I37-PRE_131DEP_Presupuesto_PorPatid!I37</f>
        <v>0</v>
      </c>
      <c r="J37" s="14">
        <f>+PRE_SIS_131_DEP_PRESUPUESTO_POR!J37-PRE_131DEP_Presupuesto_PorPatid!J37</f>
        <v>264659</v>
      </c>
      <c r="K37" s="14">
        <f>+PRE_SIS_131_DEP_PRESUPUESTO_POR!K37-PRE_131DEP_Presupuesto_PorPatid!K37</f>
        <v>264718.02</v>
      </c>
      <c r="L37" s="14">
        <f>+PRE_SIS_131_DEP_PRESUPUESTO_POR!L37-PRE_131DEP_Presupuesto_PorPatid!L37</f>
        <v>264718.02</v>
      </c>
      <c r="M37" s="14">
        <f>+PRE_SIS_131_DEP_PRESUPUESTO_POR!M37-PRE_131DEP_Presupuesto_PorPatid!M37</f>
        <v>264718.02</v>
      </c>
      <c r="N37" s="14">
        <f>+PRE_SIS_131_DEP_PRESUPUESTO_POR!N37-PRE_131DEP_Presupuesto_PorPatid!N37</f>
        <v>176411.78000000003</v>
      </c>
      <c r="O37" s="12"/>
    </row>
    <row r="38" spans="2:15" ht="12.75" outlineLevel="1">
      <c r="B38" s="25" t="s">
        <v>64</v>
      </c>
      <c r="C38" s="23"/>
      <c r="D38" s="25" t="s">
        <v>65</v>
      </c>
      <c r="E38" s="23"/>
      <c r="F38" s="23"/>
      <c r="G38" s="14">
        <f>+PRE_SIS_131_DEP_PRESUPUESTO_POR!G38-PRE_131DEP_Presupuesto_PorPatid!G38</f>
        <v>18075</v>
      </c>
      <c r="H38" s="14">
        <f>+PRE_SIS_131_DEP_PRESUPUESTO_POR!H38-PRE_131DEP_Presupuesto_PorPatid!H38</f>
        <v>0</v>
      </c>
      <c r="I38" s="14">
        <f>+PRE_SIS_131_DEP_PRESUPUESTO_POR!I38-PRE_131DEP_Presupuesto_PorPatid!I38</f>
        <v>64233.56</v>
      </c>
      <c r="J38" s="14">
        <f>+PRE_SIS_131_DEP_PRESUPUESTO_POR!J38-PRE_131DEP_Presupuesto_PorPatid!J38</f>
        <v>-46158.56</v>
      </c>
      <c r="K38" s="14">
        <f>+PRE_SIS_131_DEP_PRESUPUESTO_POR!K38-PRE_131DEP_Presupuesto_PorPatid!K38</f>
        <v>1078.29</v>
      </c>
      <c r="L38" s="14">
        <f>+PRE_SIS_131_DEP_PRESUPUESTO_POR!L38-PRE_131DEP_Presupuesto_PorPatid!L38</f>
        <v>3769.49</v>
      </c>
      <c r="M38" s="14">
        <f>+PRE_SIS_131_DEP_PRESUPUESTO_POR!M38-PRE_131DEP_Presupuesto_PorPatid!M38</f>
        <v>3769.49</v>
      </c>
      <c r="N38" s="14">
        <f>+PRE_SIS_131_DEP_PRESUPUESTO_POR!N38-PRE_131DEP_Presupuesto_PorPatid!N38</f>
        <v>3769.49</v>
      </c>
      <c r="O38" s="12"/>
    </row>
    <row r="39" spans="2:15" ht="12.75" outlineLevel="1">
      <c r="B39" s="25" t="s">
        <v>66</v>
      </c>
      <c r="C39" s="23"/>
      <c r="D39" s="25" t="s">
        <v>67</v>
      </c>
      <c r="E39" s="23"/>
      <c r="F39" s="23"/>
      <c r="G39" s="14">
        <f>+PRE_SIS_131_DEP_PRESUPUESTO_POR!G39-PRE_131DEP_Presupuesto_PorPatid!G39</f>
        <v>0</v>
      </c>
      <c r="H39" s="14">
        <f>+PRE_SIS_131_DEP_PRESUPUESTO_POR!H39-PRE_131DEP_Presupuesto_PorPatid!H39</f>
        <v>23700</v>
      </c>
      <c r="I39" s="14">
        <f>+PRE_SIS_131_DEP_PRESUPUESTO_POR!I39-PRE_131DEP_Presupuesto_PorPatid!I39</f>
        <v>0</v>
      </c>
      <c r="J39" s="14">
        <f>+PRE_SIS_131_DEP_PRESUPUESTO_POR!J39-PRE_131DEP_Presupuesto_PorPatid!J39</f>
        <v>23700</v>
      </c>
      <c r="K39" s="14">
        <f>+PRE_SIS_131_DEP_PRESUPUESTO_POR!K39-PRE_131DEP_Presupuesto_PorPatid!K39</f>
        <v>23687.2</v>
      </c>
      <c r="L39" s="14">
        <f>+PRE_SIS_131_DEP_PRESUPUESTO_POR!L39-PRE_131DEP_Presupuesto_PorPatid!L39</f>
        <v>23687.2</v>
      </c>
      <c r="M39" s="14">
        <f>+PRE_SIS_131_DEP_PRESUPUESTO_POR!M39-PRE_131DEP_Presupuesto_PorPatid!M39</f>
        <v>23687.2</v>
      </c>
      <c r="N39" s="14">
        <f>+PRE_SIS_131_DEP_PRESUPUESTO_POR!N39-PRE_131DEP_Presupuesto_PorPatid!N39</f>
        <v>0</v>
      </c>
      <c r="O39" s="12"/>
    </row>
    <row r="40" spans="2:15" ht="12.75" outlineLevel="1">
      <c r="B40" s="25" t="s">
        <v>68</v>
      </c>
      <c r="C40" s="23"/>
      <c r="D40" s="25" t="s">
        <v>69</v>
      </c>
      <c r="E40" s="23"/>
      <c r="F40" s="23"/>
      <c r="G40" s="14">
        <f>+PRE_SIS_131_DEP_PRESUPUESTO_POR!G40-PRE_131DEP_Presupuesto_PorPatid!G40</f>
        <v>0</v>
      </c>
      <c r="H40" s="14">
        <f>+PRE_SIS_131_DEP_PRESUPUESTO_POR!H40-PRE_131DEP_Presupuesto_PorPatid!H40</f>
        <v>29390</v>
      </c>
      <c r="I40" s="14">
        <f>+PRE_SIS_131_DEP_PRESUPUESTO_POR!I40-PRE_131DEP_Presupuesto_PorPatid!I40</f>
        <v>6000</v>
      </c>
      <c r="J40" s="14">
        <f>+PRE_SIS_131_DEP_PRESUPUESTO_POR!J40-PRE_131DEP_Presupuesto_PorPatid!J40</f>
        <v>23390</v>
      </c>
      <c r="K40" s="14">
        <f>+PRE_SIS_131_DEP_PRESUPUESTO_POR!K40-PRE_131DEP_Presupuesto_PorPatid!K40</f>
        <v>24689.440000000002</v>
      </c>
      <c r="L40" s="14">
        <f>+PRE_SIS_131_DEP_PRESUPUESTO_POR!L40-PRE_131DEP_Presupuesto_PorPatid!L40</f>
        <v>24689.440000000002</v>
      </c>
      <c r="M40" s="14">
        <f>+PRE_SIS_131_DEP_PRESUPUESTO_POR!M40-PRE_131DEP_Presupuesto_PorPatid!M40</f>
        <v>24689.440000000002</v>
      </c>
      <c r="N40" s="14">
        <f>+PRE_SIS_131_DEP_PRESUPUESTO_POR!N40-PRE_131DEP_Presupuesto_PorPatid!N40</f>
        <v>0</v>
      </c>
      <c r="O40" s="12"/>
    </row>
    <row r="41" spans="2:15" ht="12.75" outlineLevel="1">
      <c r="B41" s="25" t="s">
        <v>70</v>
      </c>
      <c r="C41" s="23"/>
      <c r="D41" s="25" t="s">
        <v>71</v>
      </c>
      <c r="E41" s="23"/>
      <c r="F41" s="23"/>
      <c r="G41" s="14">
        <f>+PRE_SIS_131_DEP_PRESUPUESTO_POR!G41-PRE_131DEP_Presupuesto_PorPatid!G41</f>
        <v>1254</v>
      </c>
      <c r="H41" s="14">
        <f>+PRE_SIS_131_DEP_PRESUPUESTO_POR!H41-PRE_131DEP_Presupuesto_PorPatid!H41</f>
        <v>0</v>
      </c>
      <c r="I41" s="14">
        <f>+PRE_SIS_131_DEP_PRESUPUESTO_POR!I41-PRE_131DEP_Presupuesto_PorPatid!I41</f>
        <v>2030.3000000000002</v>
      </c>
      <c r="J41" s="14">
        <f>+PRE_SIS_131_DEP_PRESUPUESTO_POR!J41-PRE_131DEP_Presupuesto_PorPatid!J41</f>
        <v>-776.3</v>
      </c>
      <c r="K41" s="14">
        <f>+PRE_SIS_131_DEP_PRESUPUESTO_POR!K41-PRE_131DEP_Presupuesto_PorPatid!K41</f>
        <v>59.700000000000045</v>
      </c>
      <c r="L41" s="14">
        <f>+PRE_SIS_131_DEP_PRESUPUESTO_POR!L41-PRE_131DEP_Presupuesto_PorPatid!L41</f>
        <v>59.700000000000045</v>
      </c>
      <c r="M41" s="14">
        <f>+PRE_SIS_131_DEP_PRESUPUESTO_POR!M41-PRE_131DEP_Presupuesto_PorPatid!M41</f>
        <v>59.700000000000045</v>
      </c>
      <c r="N41" s="14">
        <f>+PRE_SIS_131_DEP_PRESUPUESTO_POR!N41-PRE_131DEP_Presupuesto_PorPatid!N41</f>
        <v>59.700000000000045</v>
      </c>
      <c r="O41" s="12"/>
    </row>
    <row r="42" spans="2:15" ht="27" customHeight="1" outlineLevel="1">
      <c r="B42" s="25" t="s">
        <v>72</v>
      </c>
      <c r="C42" s="23"/>
      <c r="D42" s="25" t="s">
        <v>73</v>
      </c>
      <c r="E42" s="23"/>
      <c r="F42" s="23"/>
      <c r="G42" s="14">
        <f>+PRE_SIS_131_DEP_PRESUPUESTO_POR!G42-PRE_131DEP_Presupuesto_PorPatid!G42</f>
        <v>9000</v>
      </c>
      <c r="H42" s="14">
        <f>+PRE_SIS_131_DEP_PRESUPUESTO_POR!H42-PRE_131DEP_Presupuesto_PorPatid!H42</f>
        <v>219.00000000000364</v>
      </c>
      <c r="I42" s="14">
        <f>+PRE_SIS_131_DEP_PRESUPUESTO_POR!I42-PRE_131DEP_Presupuesto_PorPatid!I42</f>
        <v>6730.299999999996</v>
      </c>
      <c r="J42" s="14">
        <f>+PRE_SIS_131_DEP_PRESUPUESTO_POR!J42-PRE_131DEP_Presupuesto_PorPatid!J42</f>
        <v>2488.7000000000007</v>
      </c>
      <c r="K42" s="14">
        <f>+PRE_SIS_131_DEP_PRESUPUESTO_POR!K42-PRE_131DEP_Presupuesto_PorPatid!K42</f>
        <v>4657.68</v>
      </c>
      <c r="L42" s="14">
        <f>+PRE_SIS_131_DEP_PRESUPUESTO_POR!L42-PRE_131DEP_Presupuesto_PorPatid!L42</f>
        <v>4657.68</v>
      </c>
      <c r="M42" s="14">
        <f>+PRE_SIS_131_DEP_PRESUPUESTO_POR!M42-PRE_131DEP_Presupuesto_PorPatid!M42</f>
        <v>4657.68</v>
      </c>
      <c r="N42" s="14">
        <f>+PRE_SIS_131_DEP_PRESUPUESTO_POR!N42-PRE_131DEP_Presupuesto_PorPatid!N42</f>
        <v>6988.700000000001</v>
      </c>
      <c r="O42" s="14">
        <f>+PRE_SIS_131_DEP_PRESUPUESTO_POR!O42-PRE_131DEP_Presupuesto_PorPatid!O42</f>
        <v>0</v>
      </c>
    </row>
    <row r="43" spans="2:15" ht="42" customHeight="1" outlineLevel="1">
      <c r="B43" s="25" t="s">
        <v>74</v>
      </c>
      <c r="C43" s="23"/>
      <c r="D43" s="25" t="s">
        <v>75</v>
      </c>
      <c r="E43" s="23"/>
      <c r="F43" s="23"/>
      <c r="G43" s="14">
        <f>+PRE_SIS_131_DEP_PRESUPUESTO_POR!G43-PRE_131DEP_Presupuesto_PorPatid!G43</f>
        <v>7500</v>
      </c>
      <c r="H43" s="14">
        <f>+PRE_SIS_131_DEP_PRESUPUESTO_POR!H43-PRE_131DEP_Presupuesto_PorPatid!H43</f>
        <v>0</v>
      </c>
      <c r="I43" s="14">
        <f>+PRE_SIS_131_DEP_PRESUPUESTO_POR!I43-PRE_131DEP_Presupuesto_PorPatid!I43</f>
        <v>10000</v>
      </c>
      <c r="J43" s="14">
        <f>+PRE_SIS_131_DEP_PRESUPUESTO_POR!J43-PRE_131DEP_Presupuesto_PorPatid!J43</f>
        <v>-2500</v>
      </c>
      <c r="K43" s="14">
        <f>+PRE_SIS_131_DEP_PRESUPUESTO_POR!K43-PRE_131DEP_Presupuesto_PorPatid!K43</f>
        <v>0</v>
      </c>
      <c r="L43" s="14">
        <f>+PRE_SIS_131_DEP_PRESUPUESTO_POR!L43-PRE_131DEP_Presupuesto_PorPatid!L43</f>
        <v>0</v>
      </c>
      <c r="M43" s="14">
        <f>+PRE_SIS_131_DEP_PRESUPUESTO_POR!M43-PRE_131DEP_Presupuesto_PorPatid!M43</f>
        <v>0</v>
      </c>
      <c r="N43" s="14">
        <f>+PRE_SIS_131_DEP_PRESUPUESTO_POR!N43-PRE_131DEP_Presupuesto_PorPatid!N43</f>
        <v>0</v>
      </c>
      <c r="O43" s="12"/>
    </row>
    <row r="44" spans="2:15" ht="33.75" customHeight="1" outlineLevel="1">
      <c r="B44" s="25" t="s">
        <v>76</v>
      </c>
      <c r="C44" s="23"/>
      <c r="D44" s="25" t="s">
        <v>77</v>
      </c>
      <c r="E44" s="23"/>
      <c r="F44" s="23"/>
      <c r="G44" s="14">
        <f>+PRE_SIS_131_DEP_PRESUPUESTO_POR!G44-PRE_131DEP_Presupuesto_PorPatid!G44</f>
        <v>68574</v>
      </c>
      <c r="H44" s="14">
        <f>+PRE_SIS_131_DEP_PRESUPUESTO_POR!H44-PRE_131DEP_Presupuesto_PorPatid!H44</f>
        <v>0</v>
      </c>
      <c r="I44" s="14">
        <f>+PRE_SIS_131_DEP_PRESUPUESTO_POR!I44-PRE_131DEP_Presupuesto_PorPatid!I44</f>
        <v>48416</v>
      </c>
      <c r="J44" s="14">
        <f>+PRE_SIS_131_DEP_PRESUPUESTO_POR!J44-PRE_131DEP_Presupuesto_PorPatid!J44</f>
        <v>20158</v>
      </c>
      <c r="K44" s="14">
        <f>+PRE_SIS_131_DEP_PRESUPUESTO_POR!K44-PRE_131DEP_Presupuesto_PorPatid!K44</f>
        <v>36344.600000000006</v>
      </c>
      <c r="L44" s="14">
        <f>+PRE_SIS_131_DEP_PRESUPUESTO_POR!L44-PRE_131DEP_Presupuesto_PorPatid!L44</f>
        <v>57661.920000000006</v>
      </c>
      <c r="M44" s="14">
        <f>+PRE_SIS_131_DEP_PRESUPUESTO_POR!M44-PRE_131DEP_Presupuesto_PorPatid!M44</f>
        <v>57661.920000000006</v>
      </c>
      <c r="N44" s="14">
        <f>+PRE_SIS_131_DEP_PRESUPUESTO_POR!N44-PRE_131DEP_Presupuesto_PorPatid!N44</f>
        <v>41964.44000000001</v>
      </c>
      <c r="O44" s="12"/>
    </row>
    <row r="45" spans="2:15" ht="12.75">
      <c r="B45" s="22" t="s">
        <v>78</v>
      </c>
      <c r="C45" s="23"/>
      <c r="D45" s="22" t="s">
        <v>79</v>
      </c>
      <c r="E45" s="23"/>
      <c r="F45" s="23"/>
      <c r="G45" s="13">
        <f>SUM(G46:G83)</f>
        <v>1175472</v>
      </c>
      <c r="H45" s="13">
        <f aca="true" t="shared" si="1" ref="H45:N45">SUM(H46:H83)</f>
        <v>1082046.59</v>
      </c>
      <c r="I45" s="13">
        <f t="shared" si="1"/>
        <v>624346.6200000001</v>
      </c>
      <c r="J45" s="13">
        <f t="shared" si="1"/>
        <v>1633171.97</v>
      </c>
      <c r="K45" s="13">
        <f t="shared" si="1"/>
        <v>1927580.8500000003</v>
      </c>
      <c r="L45" s="13">
        <f t="shared" si="1"/>
        <v>2123671.31</v>
      </c>
      <c r="M45" s="13">
        <f t="shared" si="1"/>
        <v>2123671.31</v>
      </c>
      <c r="N45" s="13">
        <f t="shared" si="1"/>
        <v>1903345.32</v>
      </c>
      <c r="O45" s="12"/>
    </row>
    <row r="46" spans="2:15" ht="12.75" outlineLevel="1">
      <c r="B46" s="25" t="s">
        <v>80</v>
      </c>
      <c r="C46" s="23"/>
      <c r="D46" s="25" t="s">
        <v>81</v>
      </c>
      <c r="E46" s="23"/>
      <c r="F46" s="23"/>
      <c r="G46" s="14">
        <f>+PRE_SIS_131_DEP_PRESUPUESTO_POR!G46-PRE_131DEP_Presupuesto_PorPatid!G46</f>
        <v>115857</v>
      </c>
      <c r="H46" s="14">
        <f>+PRE_SIS_131_DEP_PRESUPUESTO_POR!H46-PRE_131DEP_Presupuesto_PorPatid!H46</f>
        <v>8121.080000000002</v>
      </c>
      <c r="I46" s="14">
        <f>+PRE_SIS_131_DEP_PRESUPUESTO_POR!I46-PRE_131DEP_Presupuesto_PorPatid!I46</f>
        <v>589.53</v>
      </c>
      <c r="J46" s="14">
        <f>+PRE_SIS_131_DEP_PRESUPUESTO_POR!J46-PRE_131DEP_Presupuesto_PorPatid!J46</f>
        <v>123388.55000000005</v>
      </c>
      <c r="K46" s="14">
        <f>+PRE_SIS_131_DEP_PRESUPUESTO_POR!K46-PRE_131DEP_Presupuesto_PorPatid!K46</f>
        <v>151453</v>
      </c>
      <c r="L46" s="14">
        <f>+PRE_SIS_131_DEP_PRESUPUESTO_POR!L46-PRE_131DEP_Presupuesto_PorPatid!L46</f>
        <v>169590</v>
      </c>
      <c r="M46" s="14">
        <f>+PRE_SIS_131_DEP_PRESUPUESTO_POR!M46-PRE_131DEP_Presupuesto_PorPatid!M46</f>
        <v>169590</v>
      </c>
      <c r="N46" s="14">
        <f>+PRE_SIS_131_DEP_PRESUPUESTO_POR!N46-PRE_131DEP_Presupuesto_PorPatid!N46</f>
        <v>169590</v>
      </c>
      <c r="O46" s="12"/>
    </row>
    <row r="47" spans="2:15" ht="12.75" outlineLevel="1">
      <c r="B47" s="25" t="s">
        <v>82</v>
      </c>
      <c r="C47" s="23"/>
      <c r="D47" s="25" t="s">
        <v>83</v>
      </c>
      <c r="E47" s="23"/>
      <c r="F47" s="23"/>
      <c r="G47" s="14">
        <f>+PRE_SIS_131_DEP_PRESUPUESTO_POR!G47-PRE_131DEP_Presupuesto_PorPatid!G47</f>
        <v>0</v>
      </c>
      <c r="H47" s="14">
        <f>+PRE_SIS_131_DEP_PRESUPUESTO_POR!H47-PRE_131DEP_Presupuesto_PorPatid!H47</f>
        <v>1000</v>
      </c>
      <c r="I47" s="14">
        <f>+PRE_SIS_131_DEP_PRESUPUESTO_POR!I47-PRE_131DEP_Presupuesto_PorPatid!I47</f>
        <v>0</v>
      </c>
      <c r="J47" s="14">
        <f>+PRE_SIS_131_DEP_PRESUPUESTO_POR!J47-PRE_131DEP_Presupuesto_PorPatid!J47</f>
        <v>1000</v>
      </c>
      <c r="K47" s="14">
        <f>+PRE_SIS_131_DEP_PRESUPUESTO_POR!K47-PRE_131DEP_Presupuesto_PorPatid!K47</f>
        <v>0</v>
      </c>
      <c r="L47" s="14">
        <f>+PRE_SIS_131_DEP_PRESUPUESTO_POR!L47-PRE_131DEP_Presupuesto_PorPatid!L47</f>
        <v>0</v>
      </c>
      <c r="M47" s="14">
        <f>+PRE_SIS_131_DEP_PRESUPUESTO_POR!M47-PRE_131DEP_Presupuesto_PorPatid!M47</f>
        <v>0</v>
      </c>
      <c r="N47" s="14">
        <f>+PRE_SIS_131_DEP_PRESUPUESTO_POR!N47-PRE_131DEP_Presupuesto_PorPatid!N47</f>
        <v>0</v>
      </c>
      <c r="O47" s="12"/>
    </row>
    <row r="48" spans="2:15" ht="12.75" outlineLevel="1">
      <c r="B48" s="25" t="s">
        <v>84</v>
      </c>
      <c r="C48" s="23"/>
      <c r="D48" s="25" t="s">
        <v>85</v>
      </c>
      <c r="E48" s="23"/>
      <c r="F48" s="23"/>
      <c r="G48" s="14">
        <f>+PRE_SIS_131_DEP_PRESUPUESTO_POR!G48-PRE_131DEP_Presupuesto_PorPatid!G48</f>
        <v>2975</v>
      </c>
      <c r="H48" s="14">
        <f>+PRE_SIS_131_DEP_PRESUPUESTO_POR!H48-PRE_131DEP_Presupuesto_PorPatid!H48</f>
        <v>0</v>
      </c>
      <c r="I48" s="14">
        <f>+PRE_SIS_131_DEP_PRESUPUESTO_POR!I48-PRE_131DEP_Presupuesto_PorPatid!I48</f>
        <v>1919</v>
      </c>
      <c r="J48" s="14">
        <f>+PRE_SIS_131_DEP_PRESUPUESTO_POR!J48-PRE_131DEP_Presupuesto_PorPatid!J48</f>
        <v>1056</v>
      </c>
      <c r="K48" s="14">
        <f>+PRE_SIS_131_DEP_PRESUPUESTO_POR!K48-PRE_131DEP_Presupuesto_PorPatid!K48</f>
        <v>2580.01</v>
      </c>
      <c r="L48" s="14">
        <f>+PRE_SIS_131_DEP_PRESUPUESTO_POR!L48-PRE_131DEP_Presupuesto_PorPatid!L48</f>
        <v>2580.01</v>
      </c>
      <c r="M48" s="14">
        <f>+PRE_SIS_131_DEP_PRESUPUESTO_POR!M48-PRE_131DEP_Presupuesto_PorPatid!M48</f>
        <v>2580.01</v>
      </c>
      <c r="N48" s="14">
        <f>+PRE_SIS_131_DEP_PRESUPUESTO_POR!N48-PRE_131DEP_Presupuesto_PorPatid!N48</f>
        <v>2580.01</v>
      </c>
      <c r="O48" s="12"/>
    </row>
    <row r="49" spans="2:15" ht="12.75" outlineLevel="1">
      <c r="B49" s="25" t="s">
        <v>86</v>
      </c>
      <c r="C49" s="23"/>
      <c r="D49" s="25" t="s">
        <v>87</v>
      </c>
      <c r="E49" s="23"/>
      <c r="F49" s="23"/>
      <c r="G49" s="14">
        <f>+PRE_SIS_131_DEP_PRESUPUESTO_POR!G49-PRE_131DEP_Presupuesto_PorPatid!G49</f>
        <v>2880</v>
      </c>
      <c r="H49" s="14">
        <f>+PRE_SIS_131_DEP_PRESUPUESTO_POR!H49-PRE_131DEP_Presupuesto_PorPatid!H49</f>
        <v>0</v>
      </c>
      <c r="I49" s="14">
        <f>+PRE_SIS_131_DEP_PRESUPUESTO_POR!I49-PRE_131DEP_Presupuesto_PorPatid!I49</f>
        <v>5760</v>
      </c>
      <c r="J49" s="14">
        <f>+PRE_SIS_131_DEP_PRESUPUESTO_POR!J49-PRE_131DEP_Presupuesto_PorPatid!J49</f>
        <v>-2880</v>
      </c>
      <c r="K49" s="14">
        <f>+PRE_SIS_131_DEP_PRESUPUESTO_POR!K49-PRE_131DEP_Presupuesto_PorPatid!K49</f>
        <v>0</v>
      </c>
      <c r="L49" s="14">
        <f>+PRE_SIS_131_DEP_PRESUPUESTO_POR!L49-PRE_131DEP_Presupuesto_PorPatid!L49</f>
        <v>0</v>
      </c>
      <c r="M49" s="14">
        <f>+PRE_SIS_131_DEP_PRESUPUESTO_POR!M49-PRE_131DEP_Presupuesto_PorPatid!M49</f>
        <v>0</v>
      </c>
      <c r="N49" s="14">
        <f>+PRE_SIS_131_DEP_PRESUPUESTO_POR!N49-PRE_131DEP_Presupuesto_PorPatid!N49</f>
        <v>0</v>
      </c>
      <c r="O49" s="12"/>
    </row>
    <row r="50" spans="2:15" ht="24" customHeight="1" outlineLevel="1">
      <c r="B50" s="25" t="s">
        <v>88</v>
      </c>
      <c r="C50" s="23"/>
      <c r="D50" s="25" t="s">
        <v>89</v>
      </c>
      <c r="E50" s="23"/>
      <c r="F50" s="23"/>
      <c r="G50" s="14">
        <f>+PRE_SIS_131_DEP_PRESUPUESTO_POR!G50-PRE_131DEP_Presupuesto_PorPatid!G50</f>
        <v>0</v>
      </c>
      <c r="H50" s="14">
        <f>+PRE_SIS_131_DEP_PRESUPUESTO_POR!H50-PRE_131DEP_Presupuesto_PorPatid!H50</f>
        <v>117020.00000000003</v>
      </c>
      <c r="I50" s="14">
        <f>+PRE_SIS_131_DEP_PRESUPUESTO_POR!I50-PRE_131DEP_Presupuesto_PorPatid!I50</f>
        <v>0</v>
      </c>
      <c r="J50" s="14">
        <f>+PRE_SIS_131_DEP_PRESUPUESTO_POR!J50-PRE_131DEP_Presupuesto_PorPatid!J50</f>
        <v>117020.00000000003</v>
      </c>
      <c r="K50" s="14">
        <f>+PRE_SIS_131_DEP_PRESUPUESTO_POR!K50-PRE_131DEP_Presupuesto_PorPatid!K50</f>
        <v>115749.49000000002</v>
      </c>
      <c r="L50" s="14">
        <f>+PRE_SIS_131_DEP_PRESUPUESTO_POR!L50-PRE_131DEP_Presupuesto_PorPatid!L50</f>
        <v>115749.49000000002</v>
      </c>
      <c r="M50" s="14">
        <f>+PRE_SIS_131_DEP_PRESUPUESTO_POR!M50-PRE_131DEP_Presupuesto_PorPatid!M50</f>
        <v>115749.49000000002</v>
      </c>
      <c r="N50" s="14">
        <f>+PRE_SIS_131_DEP_PRESUPUESTO_POR!N50-PRE_131DEP_Presupuesto_PorPatid!N50</f>
        <v>115089.50000000003</v>
      </c>
      <c r="O50" s="12"/>
    </row>
    <row r="51" spans="2:15" ht="31.5" customHeight="1" outlineLevel="1">
      <c r="B51" s="25" t="s">
        <v>90</v>
      </c>
      <c r="C51" s="23"/>
      <c r="D51" s="25" t="s">
        <v>91</v>
      </c>
      <c r="E51" s="23"/>
      <c r="F51" s="23"/>
      <c r="G51" s="14">
        <f>+PRE_SIS_131_DEP_PRESUPUESTO_POR!G51-PRE_131DEP_Presupuesto_PorPatid!G51</f>
        <v>3900</v>
      </c>
      <c r="H51" s="14">
        <f>+PRE_SIS_131_DEP_PRESUPUESTO_POR!H51-PRE_131DEP_Presupuesto_PorPatid!H51</f>
        <v>13630</v>
      </c>
      <c r="I51" s="14">
        <f>+PRE_SIS_131_DEP_PRESUPUESTO_POR!I51-PRE_131DEP_Presupuesto_PorPatid!I51</f>
        <v>5200</v>
      </c>
      <c r="J51" s="14">
        <f>+PRE_SIS_131_DEP_PRESUPUESTO_POR!J51-PRE_131DEP_Presupuesto_PorPatid!J51</f>
        <v>12330</v>
      </c>
      <c r="K51" s="14">
        <f>+PRE_SIS_131_DEP_PRESUPUESTO_POR!K51-PRE_131DEP_Presupuesto_PorPatid!K51</f>
        <v>13630</v>
      </c>
      <c r="L51" s="14">
        <f>+PRE_SIS_131_DEP_PRESUPUESTO_POR!L51-PRE_131DEP_Presupuesto_PorPatid!L51</f>
        <v>13630</v>
      </c>
      <c r="M51" s="14">
        <f>+PRE_SIS_131_DEP_PRESUPUESTO_POR!M51-PRE_131DEP_Presupuesto_PorPatid!M51</f>
        <v>13630</v>
      </c>
      <c r="N51" s="14">
        <f>+PRE_SIS_131_DEP_PRESUPUESTO_POR!N51-PRE_131DEP_Presupuesto_PorPatid!N51</f>
        <v>0</v>
      </c>
      <c r="O51" s="12"/>
    </row>
    <row r="52" spans="2:15" ht="12.75" outlineLevel="1">
      <c r="B52" s="25" t="s">
        <v>92</v>
      </c>
      <c r="C52" s="23"/>
      <c r="D52" s="25" t="s">
        <v>93</v>
      </c>
      <c r="E52" s="23"/>
      <c r="F52" s="23"/>
      <c r="G52" s="14">
        <f>+PRE_SIS_131_DEP_PRESUPUESTO_POR!G52-PRE_131DEP_Presupuesto_PorPatid!G52</f>
        <v>25500</v>
      </c>
      <c r="H52" s="14">
        <f>+PRE_SIS_131_DEP_PRESUPUESTO_POR!H52-PRE_131DEP_Presupuesto_PorPatid!H52</f>
        <v>3822.9699999999993</v>
      </c>
      <c r="I52" s="14">
        <f>+PRE_SIS_131_DEP_PRESUPUESTO_POR!I52-PRE_131DEP_Presupuesto_PorPatid!I52</f>
        <v>23826.11</v>
      </c>
      <c r="J52" s="14">
        <f>+PRE_SIS_131_DEP_PRESUPUESTO_POR!J52-PRE_131DEP_Presupuesto_PorPatid!J52</f>
        <v>5496.860000000001</v>
      </c>
      <c r="K52" s="14">
        <f>+PRE_SIS_131_DEP_PRESUPUESTO_POR!K52-PRE_131DEP_Presupuesto_PorPatid!K52</f>
        <v>12460.590000000004</v>
      </c>
      <c r="L52" s="14">
        <f>+PRE_SIS_131_DEP_PRESUPUESTO_POR!L52-PRE_131DEP_Presupuesto_PorPatid!L52</f>
        <v>12460.590000000004</v>
      </c>
      <c r="M52" s="14">
        <f>+PRE_SIS_131_DEP_PRESUPUESTO_POR!M52-PRE_131DEP_Presupuesto_PorPatid!M52</f>
        <v>12460.590000000004</v>
      </c>
      <c r="N52" s="14">
        <f>+PRE_SIS_131_DEP_PRESUPUESTO_POR!N52-PRE_131DEP_Presupuesto_PorPatid!N52</f>
        <v>12460.590000000004</v>
      </c>
      <c r="O52" s="12"/>
    </row>
    <row r="53" spans="2:15" ht="15" customHeight="1" outlineLevel="1">
      <c r="B53" s="25" t="s">
        <v>94</v>
      </c>
      <c r="C53" s="23"/>
      <c r="D53" s="25" t="s">
        <v>95</v>
      </c>
      <c r="E53" s="23"/>
      <c r="F53" s="23"/>
      <c r="G53" s="14">
        <f>+PRE_SIS_131_DEP_PRESUPUESTO_POR!G53-PRE_131DEP_Presupuesto_PorPatid!G53</f>
        <v>232683</v>
      </c>
      <c r="H53" s="14">
        <f>+PRE_SIS_131_DEP_PRESUPUESTO_POR!H53-PRE_131DEP_Presupuesto_PorPatid!H53</f>
        <v>26200</v>
      </c>
      <c r="I53" s="14">
        <f>+PRE_SIS_131_DEP_PRESUPUESTO_POR!I53-PRE_131DEP_Presupuesto_PorPatid!I53</f>
        <v>10478.240000000005</v>
      </c>
      <c r="J53" s="14">
        <f>+PRE_SIS_131_DEP_PRESUPUESTO_POR!J53-PRE_131DEP_Presupuesto_PorPatid!J53</f>
        <v>248404.76</v>
      </c>
      <c r="K53" s="14">
        <f>+PRE_SIS_131_DEP_PRESUPUESTO_POR!K53-PRE_131DEP_Presupuesto_PorPatid!K53</f>
        <v>371200</v>
      </c>
      <c r="L53" s="14">
        <f>+PRE_SIS_131_DEP_PRESUPUESTO_POR!L53-PRE_131DEP_Presupuesto_PorPatid!L53</f>
        <v>371200</v>
      </c>
      <c r="M53" s="14">
        <f>+PRE_SIS_131_DEP_PRESUPUESTO_POR!M53-PRE_131DEP_Presupuesto_PorPatid!M53</f>
        <v>371200</v>
      </c>
      <c r="N53" s="14">
        <f>+PRE_SIS_131_DEP_PRESUPUESTO_POR!N53-PRE_131DEP_Presupuesto_PorPatid!N53</f>
        <v>371200</v>
      </c>
      <c r="O53" s="12"/>
    </row>
    <row r="54" spans="2:15" ht="33.75" customHeight="1" outlineLevel="1">
      <c r="B54" s="25" t="s">
        <v>96</v>
      </c>
      <c r="C54" s="23"/>
      <c r="D54" s="25" t="s">
        <v>97</v>
      </c>
      <c r="E54" s="23"/>
      <c r="F54" s="23"/>
      <c r="G54" s="14">
        <f>+PRE_SIS_131_DEP_PRESUPUESTO_POR!G54-PRE_131DEP_Presupuesto_PorPatid!G54</f>
        <v>106266</v>
      </c>
      <c r="H54" s="14">
        <f>+PRE_SIS_131_DEP_PRESUPUESTO_POR!H54-PRE_131DEP_Presupuesto_PorPatid!H54</f>
        <v>79943</v>
      </c>
      <c r="I54" s="14">
        <f>+PRE_SIS_131_DEP_PRESUPUESTO_POR!I54-PRE_131DEP_Presupuesto_PorPatid!I54</f>
        <v>2352.66</v>
      </c>
      <c r="J54" s="14">
        <f>+PRE_SIS_131_DEP_PRESUPUESTO_POR!J54-PRE_131DEP_Presupuesto_PorPatid!J54</f>
        <v>183856.34000000003</v>
      </c>
      <c r="K54" s="14">
        <f>+PRE_SIS_131_DEP_PRESUPUESTO_POR!K54-PRE_131DEP_Presupuesto_PorPatid!K54</f>
        <v>191058.66000000003</v>
      </c>
      <c r="L54" s="14">
        <f>+PRE_SIS_131_DEP_PRESUPUESTO_POR!L54-PRE_131DEP_Presupuesto_PorPatid!L54</f>
        <v>191058.66000000003</v>
      </c>
      <c r="M54" s="14">
        <f>+PRE_SIS_131_DEP_PRESUPUESTO_POR!M54-PRE_131DEP_Presupuesto_PorPatid!M54</f>
        <v>191058.66000000003</v>
      </c>
      <c r="N54" s="14">
        <f>+PRE_SIS_131_DEP_PRESUPUESTO_POR!N54-PRE_131DEP_Presupuesto_PorPatid!N54</f>
        <v>171953.91000000003</v>
      </c>
      <c r="O54" s="12"/>
    </row>
    <row r="55" spans="2:15" ht="26.25" customHeight="1" outlineLevel="1">
      <c r="B55" s="25" t="s">
        <v>98</v>
      </c>
      <c r="C55" s="23"/>
      <c r="D55" s="25" t="s">
        <v>99</v>
      </c>
      <c r="E55" s="23"/>
      <c r="F55" s="23"/>
      <c r="G55" s="14">
        <f>+PRE_SIS_131_DEP_PRESUPUESTO_POR!G55-PRE_131DEP_Presupuesto_PorPatid!G55</f>
        <v>6258</v>
      </c>
      <c r="H55" s="14">
        <f>+PRE_SIS_131_DEP_PRESUPUESTO_POR!H55-PRE_131DEP_Presupuesto_PorPatid!H55</f>
        <v>0</v>
      </c>
      <c r="I55" s="14">
        <f>+PRE_SIS_131_DEP_PRESUPUESTO_POR!I55-PRE_131DEP_Presupuesto_PorPatid!I55</f>
        <v>8340</v>
      </c>
      <c r="J55" s="14">
        <f>+PRE_SIS_131_DEP_PRESUPUESTO_POR!J55-PRE_131DEP_Presupuesto_PorPatid!J55</f>
        <v>-2082</v>
      </c>
      <c r="K55" s="14">
        <f>+PRE_SIS_131_DEP_PRESUPUESTO_POR!K55-PRE_131DEP_Presupuesto_PorPatid!K55</f>
        <v>0</v>
      </c>
      <c r="L55" s="14">
        <f>+PRE_SIS_131_DEP_PRESUPUESTO_POR!L55-PRE_131DEP_Presupuesto_PorPatid!L55</f>
        <v>0</v>
      </c>
      <c r="M55" s="14">
        <f>+PRE_SIS_131_DEP_PRESUPUESTO_POR!M55-PRE_131DEP_Presupuesto_PorPatid!M55</f>
        <v>0</v>
      </c>
      <c r="N55" s="14">
        <f>+PRE_SIS_131_DEP_PRESUPUESTO_POR!N55-PRE_131DEP_Presupuesto_PorPatid!N55</f>
        <v>0</v>
      </c>
      <c r="O55" s="12"/>
    </row>
    <row r="56" spans="2:15" ht="19.5" customHeight="1" outlineLevel="1">
      <c r="B56" s="25" t="s">
        <v>100</v>
      </c>
      <c r="C56" s="23"/>
      <c r="D56" s="25" t="s">
        <v>101</v>
      </c>
      <c r="E56" s="23"/>
      <c r="F56" s="23"/>
      <c r="G56" s="14">
        <f>+PRE_SIS_131_DEP_PRESUPUESTO_POR!G56-PRE_131DEP_Presupuesto_PorPatid!G56</f>
        <v>6000</v>
      </c>
      <c r="H56" s="14">
        <f>+PRE_SIS_131_DEP_PRESUPUESTO_POR!H56-PRE_131DEP_Presupuesto_PorPatid!H56</f>
        <v>0</v>
      </c>
      <c r="I56" s="14">
        <f>+PRE_SIS_131_DEP_PRESUPUESTO_POR!I56-PRE_131DEP_Presupuesto_PorPatid!I56</f>
        <v>5621.999999999998</v>
      </c>
      <c r="J56" s="14">
        <f>+PRE_SIS_131_DEP_PRESUPUESTO_POR!J56-PRE_131DEP_Presupuesto_PorPatid!J56</f>
        <v>378</v>
      </c>
      <c r="K56" s="14">
        <f>+PRE_SIS_131_DEP_PRESUPUESTO_POR!K56-PRE_131DEP_Presupuesto_PorPatid!K56</f>
        <v>2377.9999999999995</v>
      </c>
      <c r="L56" s="14">
        <f>+PRE_SIS_131_DEP_PRESUPUESTO_POR!L56-PRE_131DEP_Presupuesto_PorPatid!L56</f>
        <v>2377.9999999999995</v>
      </c>
      <c r="M56" s="14">
        <f>+PRE_SIS_131_DEP_PRESUPUESTO_POR!M56-PRE_131DEP_Presupuesto_PorPatid!M56</f>
        <v>2377.9999999999995</v>
      </c>
      <c r="N56" s="14">
        <f>+PRE_SIS_131_DEP_PRESUPUESTO_POR!N56-PRE_131DEP_Presupuesto_PorPatid!N56</f>
        <v>2377.9999999999995</v>
      </c>
      <c r="O56" s="12"/>
    </row>
    <row r="57" spans="2:15" ht="30" customHeight="1" outlineLevel="1">
      <c r="B57" s="25" t="s">
        <v>102</v>
      </c>
      <c r="C57" s="23"/>
      <c r="D57" s="25" t="s">
        <v>103</v>
      </c>
      <c r="E57" s="23"/>
      <c r="F57" s="23"/>
      <c r="G57" s="14">
        <f>+PRE_SIS_131_DEP_PRESUPUESTO_POR!G57-PRE_131DEP_Presupuesto_PorPatid!G57</f>
        <v>0</v>
      </c>
      <c r="H57" s="14">
        <f>+PRE_SIS_131_DEP_PRESUPUESTO_POR!H57-PRE_131DEP_Presupuesto_PorPatid!H57</f>
        <v>5221</v>
      </c>
      <c r="I57" s="14">
        <f>+PRE_SIS_131_DEP_PRESUPUESTO_POR!I57-PRE_131DEP_Presupuesto_PorPatid!I57</f>
        <v>161698.12</v>
      </c>
      <c r="J57" s="14">
        <f>+PRE_SIS_131_DEP_PRESUPUESTO_POR!J57-PRE_131DEP_Presupuesto_PorPatid!J57</f>
        <v>-156477.12</v>
      </c>
      <c r="K57" s="14">
        <f>+PRE_SIS_131_DEP_PRESUPUESTO_POR!K57-PRE_131DEP_Presupuesto_PorPatid!K57</f>
        <v>5220</v>
      </c>
      <c r="L57" s="14">
        <f>+PRE_SIS_131_DEP_PRESUPUESTO_POR!L57-PRE_131DEP_Presupuesto_PorPatid!L57</f>
        <v>43521.88</v>
      </c>
      <c r="M57" s="14">
        <f>+PRE_SIS_131_DEP_PRESUPUESTO_POR!M57-PRE_131DEP_Presupuesto_PorPatid!M57</f>
        <v>43521.88</v>
      </c>
      <c r="N57" s="14">
        <f>+PRE_SIS_131_DEP_PRESUPUESTO_POR!N57-PRE_131DEP_Presupuesto_PorPatid!N57</f>
        <v>38301.88</v>
      </c>
      <c r="O57" s="12"/>
    </row>
    <row r="58" spans="2:15" ht="25.5" customHeight="1" outlineLevel="1">
      <c r="B58" s="25" t="s">
        <v>104</v>
      </c>
      <c r="C58" s="23"/>
      <c r="D58" s="25" t="s">
        <v>105</v>
      </c>
      <c r="E58" s="23"/>
      <c r="F58" s="23"/>
      <c r="G58" s="14">
        <f>+PRE_SIS_131_DEP_PRESUPUESTO_POR!G58-PRE_131DEP_Presupuesto_PorPatid!G58</f>
        <v>4988</v>
      </c>
      <c r="H58" s="14">
        <f>+PRE_SIS_131_DEP_PRESUPUESTO_POR!H58-PRE_131DEP_Presupuesto_PorPatid!H58</f>
        <v>0</v>
      </c>
      <c r="I58" s="14">
        <f>+PRE_SIS_131_DEP_PRESUPUESTO_POR!I58-PRE_131DEP_Presupuesto_PorPatid!I58</f>
        <v>0</v>
      </c>
      <c r="J58" s="14">
        <f>+PRE_SIS_131_DEP_PRESUPUESTO_POR!J58-PRE_131DEP_Presupuesto_PorPatid!J58</f>
        <v>4988</v>
      </c>
      <c r="K58" s="14">
        <f>+PRE_SIS_131_DEP_PRESUPUESTO_POR!K58-PRE_131DEP_Presupuesto_PorPatid!K58</f>
        <v>270</v>
      </c>
      <c r="L58" s="14">
        <f>+PRE_SIS_131_DEP_PRESUPUESTO_POR!L58-PRE_131DEP_Presupuesto_PorPatid!L58</f>
        <v>270</v>
      </c>
      <c r="M58" s="14">
        <f>+PRE_SIS_131_DEP_PRESUPUESTO_POR!M58-PRE_131DEP_Presupuesto_PorPatid!M58</f>
        <v>270</v>
      </c>
      <c r="N58" s="14">
        <f>+PRE_SIS_131_DEP_PRESUPUESTO_POR!N58-PRE_131DEP_Presupuesto_PorPatid!N58</f>
        <v>270</v>
      </c>
      <c r="O58" s="14">
        <f>+PRE_SIS_131_DEP_PRESUPUESTO_POR!O58-PRE_131DEP_Presupuesto_PorPatid!O58</f>
        <v>0</v>
      </c>
    </row>
    <row r="59" spans="2:15" ht="12.75" outlineLevel="1">
      <c r="B59" s="25" t="s">
        <v>106</v>
      </c>
      <c r="C59" s="23"/>
      <c r="D59" s="25" t="s">
        <v>107</v>
      </c>
      <c r="E59" s="23"/>
      <c r="F59" s="23"/>
      <c r="G59" s="14">
        <f>+PRE_SIS_131_DEP_PRESUPUESTO_POR!G59-PRE_131DEP_Presupuesto_PorPatid!G59</f>
        <v>1248</v>
      </c>
      <c r="H59" s="14">
        <f>+PRE_SIS_131_DEP_PRESUPUESTO_POR!H59-PRE_131DEP_Presupuesto_PorPatid!H59</f>
        <v>0</v>
      </c>
      <c r="I59" s="14">
        <f>+PRE_SIS_131_DEP_PRESUPUESTO_POR!I59-PRE_131DEP_Presupuesto_PorPatid!I59</f>
        <v>0</v>
      </c>
      <c r="J59" s="14">
        <f>+PRE_SIS_131_DEP_PRESUPUESTO_POR!J59-PRE_131DEP_Presupuesto_PorPatid!J59</f>
        <v>1248</v>
      </c>
      <c r="K59" s="14">
        <f>+PRE_SIS_131_DEP_PRESUPUESTO_POR!K59-PRE_131DEP_Presupuesto_PorPatid!K59</f>
        <v>3924</v>
      </c>
      <c r="L59" s="14">
        <f>+PRE_SIS_131_DEP_PRESUPUESTO_POR!L59-PRE_131DEP_Presupuesto_PorPatid!L59</f>
        <v>3924</v>
      </c>
      <c r="M59" s="14">
        <f>+PRE_SIS_131_DEP_PRESUPUESTO_POR!M59-PRE_131DEP_Presupuesto_PorPatid!M59</f>
        <v>3924</v>
      </c>
      <c r="N59" s="14">
        <f>+PRE_SIS_131_DEP_PRESUPUESTO_POR!N59-PRE_131DEP_Presupuesto_PorPatid!N59</f>
        <v>3924</v>
      </c>
      <c r="O59" s="14">
        <f>+PRE_SIS_131_DEP_PRESUPUESTO_POR!O59-PRE_131DEP_Presupuesto_PorPatid!O59</f>
        <v>0</v>
      </c>
    </row>
    <row r="60" spans="2:15" ht="12.75" outlineLevel="1">
      <c r="B60" s="25" t="s">
        <v>108</v>
      </c>
      <c r="C60" s="23"/>
      <c r="D60" s="25" t="s">
        <v>109</v>
      </c>
      <c r="E60" s="23"/>
      <c r="F60" s="23"/>
      <c r="G60" s="14">
        <f>+PRE_SIS_131_DEP_PRESUPUESTO_POR!G60-PRE_131DEP_Presupuesto_PorPatid!G60</f>
        <v>0</v>
      </c>
      <c r="H60" s="14">
        <f>+PRE_SIS_131_DEP_PRESUPUESTO_POR!H60-PRE_131DEP_Presupuesto_PorPatid!H60</f>
        <v>0</v>
      </c>
      <c r="I60" s="14">
        <f>+PRE_SIS_131_DEP_PRESUPUESTO_POR!I60-PRE_131DEP_Presupuesto_PorPatid!I60</f>
        <v>34999.999999999985</v>
      </c>
      <c r="J60" s="14">
        <f>+PRE_SIS_131_DEP_PRESUPUESTO_POR!J60-PRE_131DEP_Presupuesto_PorPatid!J60</f>
        <v>-34999.99999999999</v>
      </c>
      <c r="K60" s="14">
        <f>+PRE_SIS_131_DEP_PRESUPUESTO_POR!K60-PRE_131DEP_Presupuesto_PorPatid!K60</f>
        <v>0</v>
      </c>
      <c r="L60" s="14">
        <f>+PRE_SIS_131_DEP_PRESUPUESTO_POR!L60-PRE_131DEP_Presupuesto_PorPatid!L60</f>
        <v>0</v>
      </c>
      <c r="M60" s="14">
        <f>+PRE_SIS_131_DEP_PRESUPUESTO_POR!M60-PRE_131DEP_Presupuesto_PorPatid!M60</f>
        <v>0</v>
      </c>
      <c r="N60" s="14">
        <f>+PRE_SIS_131_DEP_PRESUPUESTO_POR!N60-PRE_131DEP_Presupuesto_PorPatid!N60</f>
        <v>0</v>
      </c>
      <c r="O60" s="12"/>
    </row>
    <row r="61" spans="2:15" ht="12.75" outlineLevel="1">
      <c r="B61" s="25" t="s">
        <v>110</v>
      </c>
      <c r="C61" s="23"/>
      <c r="D61" s="25" t="s">
        <v>111</v>
      </c>
      <c r="E61" s="23"/>
      <c r="F61" s="23"/>
      <c r="G61" s="14">
        <v>0</v>
      </c>
      <c r="H61" s="14">
        <v>54640</v>
      </c>
      <c r="I61" s="14">
        <v>9.34</v>
      </c>
      <c r="J61" s="14">
        <v>54630.66</v>
      </c>
      <c r="K61" s="14">
        <v>53712.28</v>
      </c>
      <c r="L61" s="14">
        <v>53712.28</v>
      </c>
      <c r="M61" s="14">
        <v>53712.28</v>
      </c>
      <c r="N61" s="43">
        <v>130140.7</v>
      </c>
      <c r="O61" s="12"/>
    </row>
    <row r="62" spans="2:15" ht="12.75" outlineLevel="1">
      <c r="B62" s="25" t="s">
        <v>112</v>
      </c>
      <c r="C62" s="23"/>
      <c r="D62" s="25" t="s">
        <v>113</v>
      </c>
      <c r="E62" s="23"/>
      <c r="F62" s="23"/>
      <c r="G62" s="14">
        <f>+PRE_SIS_131_DEP_PRESUPUESTO_POR!G62-PRE_131DEP_Presupuesto_PorPatid!G61</f>
        <v>7500</v>
      </c>
      <c r="H62" s="14">
        <f>+PRE_SIS_131_DEP_PRESUPUESTO_POR!H62-PRE_131DEP_Presupuesto_PorPatid!H61</f>
        <v>89.32</v>
      </c>
      <c r="I62" s="14">
        <f>+PRE_SIS_131_DEP_PRESUPUESTO_POR!I62-PRE_131DEP_Presupuesto_PorPatid!I61</f>
        <v>10929.279999999999</v>
      </c>
      <c r="J62" s="14">
        <f>+PRE_SIS_131_DEP_PRESUPUESTO_POR!J62-PRE_131DEP_Presupuesto_PorPatid!J61</f>
        <v>-3339.96</v>
      </c>
      <c r="K62" s="14">
        <f>+PRE_SIS_131_DEP_PRESUPUESTO_POR!K62-PRE_131DEP_Presupuesto_PorPatid!K61</f>
        <v>660.04</v>
      </c>
      <c r="L62" s="14">
        <f>+PRE_SIS_131_DEP_PRESUPUESTO_POR!L62-PRE_131DEP_Presupuesto_PorPatid!L61</f>
        <v>660.04</v>
      </c>
      <c r="M62" s="14">
        <f>+PRE_SIS_131_DEP_PRESUPUESTO_POR!M62-PRE_131DEP_Presupuesto_PorPatid!M61</f>
        <v>660.04</v>
      </c>
      <c r="N62" s="14">
        <f>+PRE_SIS_131_DEP_PRESUPUESTO_POR!N62-PRE_131DEP_Presupuesto_PorPatid!N61</f>
        <v>660.04</v>
      </c>
      <c r="O62" s="12"/>
    </row>
    <row r="63" spans="2:15" ht="12.75" outlineLevel="1">
      <c r="B63" s="25" t="s">
        <v>114</v>
      </c>
      <c r="C63" s="23"/>
      <c r="D63" s="25" t="s">
        <v>115</v>
      </c>
      <c r="E63" s="23"/>
      <c r="F63" s="23"/>
      <c r="G63" s="14">
        <f>+PRE_SIS_131_DEP_PRESUPUESTO_POR!G63-PRE_131DEP_Presupuesto_PorPatid!G62</f>
        <v>16200</v>
      </c>
      <c r="H63" s="14">
        <f>+PRE_SIS_131_DEP_PRESUPUESTO_POR!H63-PRE_131DEP_Presupuesto_PorPatid!H62</f>
        <v>0</v>
      </c>
      <c r="I63" s="14">
        <f>+PRE_SIS_131_DEP_PRESUPUESTO_POR!I63-PRE_131DEP_Presupuesto_PorPatid!I62</f>
        <v>24936</v>
      </c>
      <c r="J63" s="14">
        <f>+PRE_SIS_131_DEP_PRESUPUESTO_POR!J63-PRE_131DEP_Presupuesto_PorPatid!J62</f>
        <v>-8736</v>
      </c>
      <c r="K63" s="14">
        <f>+PRE_SIS_131_DEP_PRESUPUESTO_POR!K63-PRE_131DEP_Presupuesto_PorPatid!K62</f>
        <v>8794.300000000003</v>
      </c>
      <c r="L63" s="14">
        <f>+PRE_SIS_131_DEP_PRESUPUESTO_POR!L63-PRE_131DEP_Presupuesto_PorPatid!L62</f>
        <v>8794.300000000003</v>
      </c>
      <c r="M63" s="14">
        <f>+PRE_SIS_131_DEP_PRESUPUESTO_POR!M63-PRE_131DEP_Presupuesto_PorPatid!M62</f>
        <v>8794.300000000003</v>
      </c>
      <c r="N63" s="14">
        <f>+PRE_SIS_131_DEP_PRESUPUESTO_POR!N63-PRE_131DEP_Presupuesto_PorPatid!N62</f>
        <v>4816.900000000001</v>
      </c>
      <c r="O63" s="12"/>
    </row>
    <row r="64" spans="2:15" ht="12.75" outlineLevel="1">
      <c r="B64" s="25" t="s">
        <v>116</v>
      </c>
      <c r="C64" s="23"/>
      <c r="D64" s="25" t="s">
        <v>117</v>
      </c>
      <c r="E64" s="23"/>
      <c r="F64" s="23"/>
      <c r="G64" s="14">
        <f>+PRE_SIS_131_DEP_PRESUPUESTO_POR!G64-PRE_131DEP_Presupuesto_PorPatid!G63</f>
        <v>3000</v>
      </c>
      <c r="H64" s="14">
        <f>+PRE_SIS_131_DEP_PRESUPUESTO_POR!H64-PRE_131DEP_Presupuesto_PorPatid!H63</f>
        <v>1500</v>
      </c>
      <c r="I64" s="14">
        <f>+PRE_SIS_131_DEP_PRESUPUESTO_POR!I64-PRE_131DEP_Presupuesto_PorPatid!I63</f>
        <v>5500</v>
      </c>
      <c r="J64" s="14">
        <f>+PRE_SIS_131_DEP_PRESUPUESTO_POR!J64-PRE_131DEP_Presupuesto_PorPatid!J63</f>
        <v>-1000</v>
      </c>
      <c r="K64" s="14">
        <f>+PRE_SIS_131_DEP_PRESUPUESTO_POR!K64-PRE_131DEP_Presupuesto_PorPatid!K63</f>
        <v>1500</v>
      </c>
      <c r="L64" s="14">
        <f>+PRE_SIS_131_DEP_PRESUPUESTO_POR!L64-PRE_131DEP_Presupuesto_PorPatid!L63</f>
        <v>1500</v>
      </c>
      <c r="M64" s="14">
        <f>+PRE_SIS_131_DEP_PRESUPUESTO_POR!M64-PRE_131DEP_Presupuesto_PorPatid!M63</f>
        <v>1500</v>
      </c>
      <c r="N64" s="14">
        <f>+PRE_SIS_131_DEP_PRESUPUESTO_POR!N64-PRE_131DEP_Presupuesto_PorPatid!N63</f>
        <v>1500</v>
      </c>
      <c r="O64" s="12"/>
    </row>
    <row r="65" spans="2:15" ht="30.75" customHeight="1" outlineLevel="1">
      <c r="B65" s="25" t="s">
        <v>118</v>
      </c>
      <c r="C65" s="23"/>
      <c r="D65" s="25" t="s">
        <v>119</v>
      </c>
      <c r="E65" s="23"/>
      <c r="F65" s="23"/>
      <c r="G65" s="14">
        <f>+PRE_SIS_131_DEP_PRESUPUESTO_POR!G65-PRE_131DEP_Presupuesto_PorPatid!G64</f>
        <v>45000</v>
      </c>
      <c r="H65" s="14">
        <f>+PRE_SIS_131_DEP_PRESUPUESTO_POR!H65-PRE_131DEP_Presupuesto_PorPatid!H64</f>
        <v>269865</v>
      </c>
      <c r="I65" s="14">
        <f>+PRE_SIS_131_DEP_PRESUPUESTO_POR!I65-PRE_131DEP_Presupuesto_PorPatid!I64</f>
        <v>22911.28</v>
      </c>
      <c r="J65" s="14">
        <f>+PRE_SIS_131_DEP_PRESUPUESTO_POR!J65-PRE_131DEP_Presupuesto_PorPatid!J64</f>
        <v>291953.72000000003</v>
      </c>
      <c r="K65" s="14">
        <f>+PRE_SIS_131_DEP_PRESUPUESTO_POR!K65-PRE_131DEP_Presupuesto_PorPatid!K64</f>
        <v>301770.31999999995</v>
      </c>
      <c r="L65" s="14">
        <f>+PRE_SIS_131_DEP_PRESUPUESTO_POR!L65-PRE_131DEP_Presupuesto_PorPatid!L64</f>
        <v>301770.31999999995</v>
      </c>
      <c r="M65" s="14">
        <f>+PRE_SIS_131_DEP_PRESUPUESTO_POR!M65-PRE_131DEP_Presupuesto_PorPatid!M64</f>
        <v>301770.31999999995</v>
      </c>
      <c r="N65" s="14">
        <f>+PRE_SIS_131_DEP_PRESUPUESTO_POR!N65-PRE_131DEP_Presupuesto_PorPatid!N64</f>
        <v>244692.12999999998</v>
      </c>
      <c r="O65" s="12"/>
    </row>
    <row r="66" spans="2:15" ht="53.25" customHeight="1" outlineLevel="1">
      <c r="B66" s="25" t="s">
        <v>120</v>
      </c>
      <c r="C66" s="23"/>
      <c r="D66" s="25" t="s">
        <v>121</v>
      </c>
      <c r="E66" s="23"/>
      <c r="F66" s="23"/>
      <c r="G66" s="14">
        <f>+PRE_SIS_131_DEP_PRESUPUESTO_POR!G66</f>
        <v>24000</v>
      </c>
      <c r="H66" s="14">
        <f>+PRE_SIS_131_DEP_PRESUPUESTO_POR!H66</f>
        <v>216110.91</v>
      </c>
      <c r="I66" s="14">
        <f>+PRE_SIS_131_DEP_PRESUPUESTO_POR!I66</f>
        <v>18211.9</v>
      </c>
      <c r="J66" s="14">
        <f>+PRE_SIS_131_DEP_PRESUPUESTO_POR!J66</f>
        <v>221899.01</v>
      </c>
      <c r="K66" s="14">
        <f>+PRE_SIS_131_DEP_PRESUPUESTO_POR!K66</f>
        <v>221685.11</v>
      </c>
      <c r="L66" s="14">
        <f>+PRE_SIS_131_DEP_PRESUPUESTO_POR!L66</f>
        <v>221685.11</v>
      </c>
      <c r="M66" s="14">
        <f>+PRE_SIS_131_DEP_PRESUPUESTO_POR!M66</f>
        <v>221685.11</v>
      </c>
      <c r="N66" s="14">
        <f>+PRE_SIS_131_DEP_PRESUPUESTO_POR!N66</f>
        <v>168179.96</v>
      </c>
      <c r="O66" s="12"/>
    </row>
    <row r="67" spans="2:15" ht="32.25" customHeight="1" outlineLevel="1">
      <c r="B67" s="25" t="s">
        <v>122</v>
      </c>
      <c r="C67" s="23"/>
      <c r="D67" s="25" t="s">
        <v>123</v>
      </c>
      <c r="E67" s="23"/>
      <c r="F67" s="23"/>
      <c r="G67" s="14">
        <f>+PRE_SIS_131_DEP_PRESUPUESTO_POR!G67</f>
        <v>77489</v>
      </c>
      <c r="H67" s="14">
        <f>+PRE_SIS_131_DEP_PRESUPUESTO_POR!H67</f>
        <v>0</v>
      </c>
      <c r="I67" s="14">
        <f>+PRE_SIS_131_DEP_PRESUPUESTO_POR!I67</f>
        <v>73581.04</v>
      </c>
      <c r="J67" s="14">
        <f>+PRE_SIS_131_DEP_PRESUPUESTO_POR!J67</f>
        <v>3907.96</v>
      </c>
      <c r="K67" s="14">
        <f>+PRE_SIS_131_DEP_PRESUPUESTO_POR!K67</f>
        <v>3907.96</v>
      </c>
      <c r="L67" s="14">
        <f>+PRE_SIS_131_DEP_PRESUPUESTO_POR!L67</f>
        <v>3907.96</v>
      </c>
      <c r="M67" s="14">
        <f>+PRE_SIS_131_DEP_PRESUPUESTO_POR!M67</f>
        <v>3907.96</v>
      </c>
      <c r="N67" s="14">
        <f>+PRE_SIS_131_DEP_PRESUPUESTO_POR!N67</f>
        <v>3907.96</v>
      </c>
      <c r="O67" s="12"/>
    </row>
    <row r="68" spans="2:15" ht="36" customHeight="1" outlineLevel="1">
      <c r="B68" s="25" t="s">
        <v>124</v>
      </c>
      <c r="C68" s="23"/>
      <c r="D68" s="25" t="s">
        <v>125</v>
      </c>
      <c r="E68" s="23"/>
      <c r="F68" s="23"/>
      <c r="G68" s="14">
        <f>+PRE_SIS_131_DEP_PRESUPUESTO_POR!G68-PRE_131DEP_Presupuesto_PorPatid!G67</f>
        <v>20592</v>
      </c>
      <c r="H68" s="14">
        <f>+PRE_SIS_131_DEP_PRESUPUESTO_POR!H68-PRE_131DEP_Presupuesto_PorPatid!H67</f>
        <v>11283.630000000001</v>
      </c>
      <c r="I68" s="14">
        <f>+PRE_SIS_131_DEP_PRESUPUESTO_POR!I68-PRE_131DEP_Presupuesto_PorPatid!I67</f>
        <v>23251</v>
      </c>
      <c r="J68" s="14">
        <f>+PRE_SIS_131_DEP_PRESUPUESTO_POR!J68-PRE_131DEP_Presupuesto_PorPatid!J67</f>
        <v>8624.629999999997</v>
      </c>
      <c r="K68" s="14">
        <f>+PRE_SIS_131_DEP_PRESUPUESTO_POR!K68-PRE_131DEP_Presupuesto_PorPatid!K67</f>
        <v>20702.6</v>
      </c>
      <c r="L68" s="14">
        <f>+PRE_SIS_131_DEP_PRESUPUESTO_POR!L68-PRE_131DEP_Presupuesto_PorPatid!L67</f>
        <v>28254.199999999997</v>
      </c>
      <c r="M68" s="14">
        <f>+PRE_SIS_131_DEP_PRESUPUESTO_POR!M68-PRE_131DEP_Presupuesto_PorPatid!M67</f>
        <v>28254.199999999997</v>
      </c>
      <c r="N68" s="14">
        <f>+PRE_SIS_131_DEP_PRESUPUESTO_POR!N68-PRE_131DEP_Presupuesto_PorPatid!N67</f>
        <v>21816.199999999997</v>
      </c>
      <c r="O68" s="12"/>
    </row>
    <row r="69" spans="2:15" ht="24" customHeight="1" outlineLevel="1">
      <c r="B69" s="25" t="s">
        <v>126</v>
      </c>
      <c r="C69" s="23"/>
      <c r="D69" s="25" t="s">
        <v>127</v>
      </c>
      <c r="E69" s="23"/>
      <c r="F69" s="23"/>
      <c r="G69" s="14">
        <v>0</v>
      </c>
      <c r="H69" s="14">
        <v>40600</v>
      </c>
      <c r="I69" s="14">
        <v>0</v>
      </c>
      <c r="J69" s="14">
        <v>40600</v>
      </c>
      <c r="K69" s="14">
        <v>40600</v>
      </c>
      <c r="L69" s="14">
        <v>40600</v>
      </c>
      <c r="M69" s="14">
        <v>40600</v>
      </c>
      <c r="N69" s="43">
        <v>0</v>
      </c>
      <c r="O69" s="12"/>
    </row>
    <row r="70" spans="2:15" ht="12.75" outlineLevel="1">
      <c r="B70" s="25" t="s">
        <v>128</v>
      </c>
      <c r="C70" s="23"/>
      <c r="D70" s="25" t="s">
        <v>129</v>
      </c>
      <c r="E70" s="23"/>
      <c r="F70" s="23"/>
      <c r="G70" s="14">
        <f>+PRE_SIS_131_DEP_PRESUPUESTO_POR!G70-PRE_131DEP_Presupuesto_PorPatid!G68</f>
        <v>3000</v>
      </c>
      <c r="H70" s="14">
        <f>+PRE_SIS_131_DEP_PRESUPUESTO_POR!H70-PRE_131DEP_Presupuesto_PorPatid!H68</f>
        <v>0</v>
      </c>
      <c r="I70" s="14">
        <f>+PRE_SIS_131_DEP_PRESUPUESTO_POR!I70-PRE_131DEP_Presupuesto_PorPatid!I68</f>
        <v>4000</v>
      </c>
      <c r="J70" s="14">
        <f>+PRE_SIS_131_DEP_PRESUPUESTO_POR!J70-PRE_131DEP_Presupuesto_PorPatid!J68</f>
        <v>-1000</v>
      </c>
      <c r="K70" s="14">
        <f>+PRE_SIS_131_DEP_PRESUPUESTO_POR!K70-PRE_131DEP_Presupuesto_PorPatid!K68</f>
        <v>0</v>
      </c>
      <c r="L70" s="14">
        <f>+PRE_SIS_131_DEP_PRESUPUESTO_POR!L70-PRE_131DEP_Presupuesto_PorPatid!L68</f>
        <v>0</v>
      </c>
      <c r="M70" s="14">
        <f>+PRE_SIS_131_DEP_PRESUPUESTO_POR!M70-PRE_131DEP_Presupuesto_PorPatid!M68</f>
        <v>0</v>
      </c>
      <c r="N70" s="14">
        <f>+PRE_SIS_131_DEP_PRESUPUESTO_POR!N70-PRE_131DEP_Presupuesto_PorPatid!N68</f>
        <v>0</v>
      </c>
      <c r="O70" s="12"/>
    </row>
    <row r="71" spans="2:15" ht="12.75" outlineLevel="1">
      <c r="B71" s="25" t="s">
        <v>130</v>
      </c>
      <c r="C71" s="23"/>
      <c r="D71" s="25" t="s">
        <v>131</v>
      </c>
      <c r="E71" s="23"/>
      <c r="F71" s="23"/>
      <c r="G71" s="14">
        <f>+PRE_SIS_131_DEP_PRESUPUESTO_POR!G71-PRE_131DEP_Presupuesto_PorPatid!G69</f>
        <v>4500</v>
      </c>
      <c r="H71" s="14">
        <f>+PRE_SIS_131_DEP_PRESUPUESTO_POR!H71-PRE_131DEP_Presupuesto_PorPatid!H69</f>
        <v>0</v>
      </c>
      <c r="I71" s="14">
        <f>+PRE_SIS_131_DEP_PRESUPUESTO_POR!I71-PRE_131DEP_Presupuesto_PorPatid!I69</f>
        <v>4960</v>
      </c>
      <c r="J71" s="14">
        <f>+PRE_SIS_131_DEP_PRESUPUESTO_POR!J71-PRE_131DEP_Presupuesto_PorPatid!J69</f>
        <v>-460</v>
      </c>
      <c r="K71" s="14">
        <f>+PRE_SIS_131_DEP_PRESUPUESTO_POR!K71-PRE_131DEP_Presupuesto_PorPatid!K69</f>
        <v>3900</v>
      </c>
      <c r="L71" s="14">
        <f>+PRE_SIS_131_DEP_PRESUPUESTO_POR!L71-PRE_131DEP_Presupuesto_PorPatid!L69</f>
        <v>3900</v>
      </c>
      <c r="M71" s="14">
        <f>+PRE_SIS_131_DEP_PRESUPUESTO_POR!M71-PRE_131DEP_Presupuesto_PorPatid!M69</f>
        <v>3900</v>
      </c>
      <c r="N71" s="14">
        <f>+PRE_SIS_131_DEP_PRESUPUESTO_POR!N71-PRE_131DEP_Presupuesto_PorPatid!N69</f>
        <v>3900</v>
      </c>
      <c r="O71" s="12"/>
    </row>
    <row r="72" spans="2:15" ht="12.75" outlineLevel="1">
      <c r="B72" s="25" t="s">
        <v>132</v>
      </c>
      <c r="C72" s="23"/>
      <c r="D72" s="25" t="s">
        <v>133</v>
      </c>
      <c r="E72" s="23"/>
      <c r="F72" s="23"/>
      <c r="G72" s="14">
        <f>+PRE_SIS_131_DEP_PRESUPUESTO_POR!G72-PRE_131DEP_Presupuesto_PorPatid!G70</f>
        <v>7500</v>
      </c>
      <c r="H72" s="14">
        <f>+PRE_SIS_131_DEP_PRESUPUESTO_POR!H72-PRE_131DEP_Presupuesto_PorPatid!H70</f>
        <v>1200</v>
      </c>
      <c r="I72" s="14">
        <f>+PRE_SIS_131_DEP_PRESUPUESTO_POR!I72-PRE_131DEP_Presupuesto_PorPatid!I70</f>
        <v>11250</v>
      </c>
      <c r="J72" s="14">
        <f>+PRE_SIS_131_DEP_PRESUPUESTO_POR!J72-PRE_131DEP_Presupuesto_PorPatid!J70</f>
        <v>-2550</v>
      </c>
      <c r="K72" s="14">
        <f>+PRE_SIS_131_DEP_PRESUPUESTO_POR!K72-PRE_131DEP_Presupuesto_PorPatid!K70</f>
        <v>1200</v>
      </c>
      <c r="L72" s="14">
        <f>+PRE_SIS_131_DEP_PRESUPUESTO_POR!L72-PRE_131DEP_Presupuesto_PorPatid!L70</f>
        <v>1200</v>
      </c>
      <c r="M72" s="14">
        <f>+PRE_SIS_131_DEP_PRESUPUESTO_POR!M72-PRE_131DEP_Presupuesto_PorPatid!M70</f>
        <v>1200</v>
      </c>
      <c r="N72" s="14">
        <f>+PRE_SIS_131_DEP_PRESUPUESTO_POR!N72-PRE_131DEP_Presupuesto_PorPatid!N70</f>
        <v>1200</v>
      </c>
      <c r="O72" s="12"/>
    </row>
    <row r="73" spans="2:15" ht="39.75" customHeight="1" outlineLevel="1">
      <c r="B73" s="25" t="s">
        <v>134</v>
      </c>
      <c r="C73" s="23"/>
      <c r="D73" s="25" t="s">
        <v>135</v>
      </c>
      <c r="E73" s="23"/>
      <c r="F73" s="23"/>
      <c r="G73" s="14">
        <f>+PRE_SIS_131_DEP_PRESUPUESTO_POR!G73-PRE_131DEP_Presupuesto_PorPatid!G71</f>
        <v>27000</v>
      </c>
      <c r="H73" s="14">
        <f>+PRE_SIS_131_DEP_PRESUPUESTO_POR!H73-PRE_131DEP_Presupuesto_PorPatid!H71</f>
        <v>11250</v>
      </c>
      <c r="I73" s="14">
        <f>+PRE_SIS_131_DEP_PRESUPUESTO_POR!I73-PRE_131DEP_Presupuesto_PorPatid!I71</f>
        <v>38250</v>
      </c>
      <c r="J73" s="14">
        <f>+PRE_SIS_131_DEP_PRESUPUESTO_POR!J73-PRE_131DEP_Presupuesto_PorPatid!J71</f>
        <v>0</v>
      </c>
      <c r="K73" s="14">
        <f>+PRE_SIS_131_DEP_PRESUPUESTO_POR!K73-PRE_131DEP_Presupuesto_PorPatid!K71</f>
        <v>8990</v>
      </c>
      <c r="L73" s="14">
        <f>+PRE_SIS_131_DEP_PRESUPUESTO_POR!L73-PRE_131DEP_Presupuesto_PorPatid!L71</f>
        <v>8990</v>
      </c>
      <c r="M73" s="14">
        <f>+PRE_SIS_131_DEP_PRESUPUESTO_POR!M73-PRE_131DEP_Presupuesto_PorPatid!M71</f>
        <v>8990</v>
      </c>
      <c r="N73" s="14">
        <f>+PRE_SIS_131_DEP_PRESUPUESTO_POR!N73-PRE_131DEP_Presupuesto_PorPatid!N71</f>
        <v>0</v>
      </c>
      <c r="O73" s="12"/>
    </row>
    <row r="74" spans="2:15" ht="37.5" customHeight="1" outlineLevel="1">
      <c r="B74" s="25" t="s">
        <v>136</v>
      </c>
      <c r="C74" s="23"/>
      <c r="D74" s="25" t="s">
        <v>137</v>
      </c>
      <c r="E74" s="23"/>
      <c r="F74" s="23"/>
      <c r="G74" s="14">
        <f>+PRE_SIS_131_DEP_PRESUPUESTO_POR!G74-PRE_131DEP_Presupuesto_PorPatid!G72</f>
        <v>19494</v>
      </c>
      <c r="H74" s="14">
        <f>+PRE_SIS_131_DEP_PRESUPUESTO_POR!H74-PRE_131DEP_Presupuesto_PorPatid!H72</f>
        <v>6500</v>
      </c>
      <c r="I74" s="14">
        <f>+PRE_SIS_131_DEP_PRESUPUESTO_POR!I74-PRE_131DEP_Presupuesto_PorPatid!I72</f>
        <v>25992</v>
      </c>
      <c r="J74" s="14">
        <f>+PRE_SIS_131_DEP_PRESUPUESTO_POR!J74-PRE_131DEP_Presupuesto_PorPatid!J72</f>
        <v>2</v>
      </c>
      <c r="K74" s="14">
        <f>+PRE_SIS_131_DEP_PRESUPUESTO_POR!K74-PRE_131DEP_Presupuesto_PorPatid!K72</f>
        <v>6498</v>
      </c>
      <c r="L74" s="14">
        <f>+PRE_SIS_131_DEP_PRESUPUESTO_POR!L74-PRE_131DEP_Presupuesto_PorPatid!L72</f>
        <v>6498</v>
      </c>
      <c r="M74" s="14">
        <f>+PRE_SIS_131_DEP_PRESUPUESTO_POR!M74-PRE_131DEP_Presupuesto_PorPatid!M72</f>
        <v>6498</v>
      </c>
      <c r="N74" s="14">
        <f>+PRE_SIS_131_DEP_PRESUPUESTO_POR!N74-PRE_131DEP_Presupuesto_PorPatid!N72</f>
        <v>0</v>
      </c>
      <c r="O74" s="12"/>
    </row>
    <row r="75" spans="2:15" ht="35.25" customHeight="1" outlineLevel="1">
      <c r="B75" s="25" t="s">
        <v>138</v>
      </c>
      <c r="C75" s="23"/>
      <c r="D75" s="25" t="s">
        <v>139</v>
      </c>
      <c r="E75" s="23"/>
      <c r="F75" s="23"/>
      <c r="G75" s="14">
        <v>0</v>
      </c>
      <c r="H75" s="14">
        <v>17400</v>
      </c>
      <c r="I75" s="14">
        <v>0</v>
      </c>
      <c r="J75" s="14">
        <v>17400</v>
      </c>
      <c r="K75" s="14">
        <v>17400</v>
      </c>
      <c r="L75" s="14">
        <v>17400</v>
      </c>
      <c r="M75" s="14">
        <v>17400</v>
      </c>
      <c r="N75" s="43">
        <v>17400</v>
      </c>
      <c r="O75" s="12"/>
    </row>
    <row r="76" spans="2:15" ht="36.75" customHeight="1" outlineLevel="1">
      <c r="B76" s="25" t="s">
        <v>140</v>
      </c>
      <c r="C76" s="23"/>
      <c r="D76" s="25" t="s">
        <v>141</v>
      </c>
      <c r="E76" s="23"/>
      <c r="F76" s="23"/>
      <c r="G76" s="14">
        <f>+PRE_SIS_131_DEP_PRESUPUESTO_POR!G76-PRE_131DEP_Presupuesto_PorPatid!G73</f>
        <v>60000</v>
      </c>
      <c r="H76" s="14">
        <f>+PRE_SIS_131_DEP_PRESUPUESTO_POR!H76-PRE_131DEP_Presupuesto_PorPatid!H73</f>
        <v>0</v>
      </c>
      <c r="I76" s="14">
        <f>+PRE_SIS_131_DEP_PRESUPUESTO_POR!I76-PRE_131DEP_Presupuesto_PorPatid!I73</f>
        <v>0</v>
      </c>
      <c r="J76" s="14">
        <f>+PRE_SIS_131_DEP_PRESUPUESTO_POR!J76-PRE_131DEP_Presupuesto_PorPatid!J73</f>
        <v>60000</v>
      </c>
      <c r="K76" s="14">
        <f>+PRE_SIS_131_DEP_PRESUPUESTO_POR!K76-PRE_131DEP_Presupuesto_PorPatid!K73</f>
        <v>74371</v>
      </c>
      <c r="L76" s="14">
        <f>+PRE_SIS_131_DEP_PRESUPUESTO_POR!L76-PRE_131DEP_Presupuesto_PorPatid!L73</f>
        <v>74371</v>
      </c>
      <c r="M76" s="14">
        <f>+PRE_SIS_131_DEP_PRESUPUESTO_POR!M76-PRE_131DEP_Presupuesto_PorPatid!M73</f>
        <v>74371</v>
      </c>
      <c r="N76" s="14">
        <f>+PRE_SIS_131_DEP_PRESUPUESTO_POR!N76-PRE_131DEP_Presupuesto_PorPatid!N73</f>
        <v>74371</v>
      </c>
      <c r="O76" s="14">
        <f>+PRE_SIS_131_DEP_PRESUPUESTO_POR!O76-PRE_131DEP_Presupuesto_PorPatid!O73</f>
        <v>0</v>
      </c>
    </row>
    <row r="77" spans="2:15" ht="12.75" outlineLevel="1">
      <c r="B77" s="25" t="s">
        <v>142</v>
      </c>
      <c r="C77" s="23"/>
      <c r="D77" s="25" t="s">
        <v>143</v>
      </c>
      <c r="E77" s="23"/>
      <c r="F77" s="23"/>
      <c r="G77" s="14">
        <f>+PRE_SIS_131_DEP_PRESUPUESTO_POR!G77-PRE_131DEP_Presupuesto_PorPatid!G74</f>
        <v>7500</v>
      </c>
      <c r="H77" s="14">
        <f>+PRE_SIS_131_DEP_PRESUPUESTO_POR!H77-PRE_131DEP_Presupuesto_PorPatid!H74</f>
        <v>3376</v>
      </c>
      <c r="I77" s="14">
        <f>+PRE_SIS_131_DEP_PRESUPUESTO_POR!I77-PRE_131DEP_Presupuesto_PorPatid!I74</f>
        <v>4769</v>
      </c>
      <c r="J77" s="14">
        <f>+PRE_SIS_131_DEP_PRESUPUESTO_POR!J77-PRE_131DEP_Presupuesto_PorPatid!J74</f>
        <v>6107</v>
      </c>
      <c r="K77" s="14">
        <f>+PRE_SIS_131_DEP_PRESUPUESTO_POR!K77-PRE_131DEP_Presupuesto_PorPatid!K74</f>
        <v>9253</v>
      </c>
      <c r="L77" s="14">
        <f>+PRE_SIS_131_DEP_PRESUPUESTO_POR!L77-PRE_131DEP_Presupuesto_PorPatid!L74</f>
        <v>9253</v>
      </c>
      <c r="M77" s="14">
        <f>+PRE_SIS_131_DEP_PRESUPUESTO_POR!M77-PRE_131DEP_Presupuesto_PorPatid!M74</f>
        <v>9253</v>
      </c>
      <c r="N77" s="14">
        <f>+PRE_SIS_131_DEP_PRESUPUESTO_POR!N77-PRE_131DEP_Presupuesto_PorPatid!N74</f>
        <v>9565</v>
      </c>
      <c r="O77" s="12"/>
    </row>
    <row r="78" spans="2:15" ht="12.75" outlineLevel="1">
      <c r="B78" s="25" t="s">
        <v>144</v>
      </c>
      <c r="C78" s="23"/>
      <c r="D78" s="25" t="s">
        <v>145</v>
      </c>
      <c r="E78" s="23"/>
      <c r="F78" s="23"/>
      <c r="G78" s="14">
        <f>+PRE_SIS_131_DEP_PRESUPUESTO_POR!G78-PRE_131DEP_Presupuesto_PorPatid!G75</f>
        <v>48000</v>
      </c>
      <c r="H78" s="14">
        <f>+PRE_SIS_131_DEP_PRESUPUESTO_POR!H78-PRE_131DEP_Presupuesto_PorPatid!H75</f>
        <v>10652.57</v>
      </c>
      <c r="I78" s="14">
        <f>+PRE_SIS_131_DEP_PRESUPUESTO_POR!I78-PRE_131DEP_Presupuesto_PorPatid!I75</f>
        <v>23458.92</v>
      </c>
      <c r="J78" s="14">
        <f>+PRE_SIS_131_DEP_PRESUPUESTO_POR!J78-PRE_131DEP_Presupuesto_PorPatid!J75</f>
        <v>35193.65000000001</v>
      </c>
      <c r="K78" s="14">
        <f>+PRE_SIS_131_DEP_PRESUPUESTO_POR!K78-PRE_131DEP_Presupuesto_PorPatid!K75</f>
        <v>51112.58</v>
      </c>
      <c r="L78" s="14">
        <f>+PRE_SIS_131_DEP_PRESUPUESTO_POR!L78-PRE_131DEP_Presupuesto_PorPatid!L75</f>
        <v>51112.58</v>
      </c>
      <c r="M78" s="14">
        <f>+PRE_SIS_131_DEP_PRESUPUESTO_POR!M78-PRE_131DEP_Presupuesto_PorPatid!M75</f>
        <v>51112.58</v>
      </c>
      <c r="N78" s="14">
        <f>+PRE_SIS_131_DEP_PRESUPUESTO_POR!N78-PRE_131DEP_Presupuesto_PorPatid!N75</f>
        <v>56587.1</v>
      </c>
      <c r="O78" s="12"/>
    </row>
    <row r="79" spans="2:15" ht="18" customHeight="1" outlineLevel="1">
      <c r="B79" s="25" t="s">
        <v>146</v>
      </c>
      <c r="C79" s="23"/>
      <c r="D79" s="25" t="s">
        <v>147</v>
      </c>
      <c r="E79" s="23"/>
      <c r="F79" s="23"/>
      <c r="G79" s="14">
        <f>+PRE_SIS_131_DEP_PRESUPUESTO_POR!G79-PRE_131DEP_Presupuesto_PorPatid!G76</f>
        <v>4500</v>
      </c>
      <c r="H79" s="14">
        <f>+PRE_SIS_131_DEP_PRESUPUESTO_POR!H79-PRE_131DEP_Presupuesto_PorPatid!H76</f>
        <v>0</v>
      </c>
      <c r="I79" s="14">
        <f>+PRE_SIS_131_DEP_PRESUPUESTO_POR!I79-PRE_131DEP_Presupuesto_PorPatid!I76</f>
        <v>7500</v>
      </c>
      <c r="J79" s="14">
        <f>+PRE_SIS_131_DEP_PRESUPUESTO_POR!J79-PRE_131DEP_Presupuesto_PorPatid!J76</f>
        <v>-3000</v>
      </c>
      <c r="K79" s="14">
        <f>+PRE_SIS_131_DEP_PRESUPUESTO_POR!K79-PRE_131DEP_Presupuesto_PorPatid!K76</f>
        <v>0</v>
      </c>
      <c r="L79" s="14">
        <f>+PRE_SIS_131_DEP_PRESUPUESTO_POR!L79-PRE_131DEP_Presupuesto_PorPatid!L76</f>
        <v>0</v>
      </c>
      <c r="M79" s="14">
        <f>+PRE_SIS_131_DEP_PRESUPUESTO_POR!M79-PRE_131DEP_Presupuesto_PorPatid!M76</f>
        <v>0</v>
      </c>
      <c r="N79" s="14">
        <f>+PRE_SIS_131_DEP_PRESUPUESTO_POR!N79-PRE_131DEP_Presupuesto_PorPatid!N76</f>
        <v>0</v>
      </c>
      <c r="O79" s="12"/>
    </row>
    <row r="80" spans="2:15" ht="12.75" outlineLevel="1">
      <c r="B80" s="25" t="s">
        <v>148</v>
      </c>
      <c r="C80" s="23"/>
      <c r="D80" s="25" t="s">
        <v>149</v>
      </c>
      <c r="E80" s="23"/>
      <c r="F80" s="23"/>
      <c r="G80" s="14">
        <f>+PRE_SIS_131_DEP_PRESUPUESTO_POR!G80-PRE_131DEP_Presupuesto_PorPatid!G77</f>
        <v>107829</v>
      </c>
      <c r="H80" s="14">
        <f>+PRE_SIS_131_DEP_PRESUPUESTO_POR!H80-PRE_131DEP_Presupuesto_PorPatid!H77</f>
        <v>1843.8199999999997</v>
      </c>
      <c r="I80" s="14">
        <f>+PRE_SIS_131_DEP_PRESUPUESTO_POR!I80-PRE_131DEP_Presupuesto_PorPatid!I77</f>
        <v>5089.840000000001</v>
      </c>
      <c r="J80" s="14">
        <f>+PRE_SIS_131_DEP_PRESUPUESTO_POR!J80-PRE_131DEP_Presupuesto_PorPatid!J77</f>
        <v>104582.98</v>
      </c>
      <c r="K80" s="14">
        <f>+PRE_SIS_131_DEP_PRESUPUESTO_POR!K80-PRE_131DEP_Presupuesto_PorPatid!K77</f>
        <v>104582.98</v>
      </c>
      <c r="L80" s="14">
        <f>+PRE_SIS_131_DEP_PRESUPUESTO_POR!L80-PRE_131DEP_Presupuesto_PorPatid!L77</f>
        <v>104582.98</v>
      </c>
      <c r="M80" s="14">
        <f>+PRE_SIS_131_DEP_PRESUPUESTO_POR!M80-PRE_131DEP_Presupuesto_PorPatid!M77</f>
        <v>104582.98</v>
      </c>
      <c r="N80" s="14">
        <f>+PRE_SIS_131_DEP_PRESUPUESTO_POR!N80-PRE_131DEP_Presupuesto_PorPatid!N77</f>
        <v>100582.98</v>
      </c>
      <c r="O80" s="12"/>
    </row>
    <row r="81" spans="2:15" ht="12.75" outlineLevel="1">
      <c r="B81" s="25" t="s">
        <v>150</v>
      </c>
      <c r="C81" s="23"/>
      <c r="D81" s="25" t="s">
        <v>151</v>
      </c>
      <c r="E81" s="23"/>
      <c r="F81" s="23"/>
      <c r="G81" s="14">
        <f>+PRE_SIS_131_DEP_PRESUPUESTO_POR!G81-PRE_131DEP_Presupuesto_PorPatid!G78</f>
        <v>7500</v>
      </c>
      <c r="H81" s="14">
        <f>+PRE_SIS_131_DEP_PRESUPUESTO_POR!H81-PRE_131DEP_Presupuesto_PorPatid!H78</f>
        <v>2317</v>
      </c>
      <c r="I81" s="14">
        <f>+PRE_SIS_131_DEP_PRESUPUESTO_POR!I81-PRE_131DEP_Presupuesto_PorPatid!I78</f>
        <v>88</v>
      </c>
      <c r="J81" s="14">
        <f>+PRE_SIS_131_DEP_PRESUPUESTO_POR!J81-PRE_131DEP_Presupuesto_PorPatid!J78</f>
        <v>9729</v>
      </c>
      <c r="K81" s="14">
        <f>+PRE_SIS_131_DEP_PRESUPUESTO_POR!K81-PRE_131DEP_Presupuesto_PorPatid!K78</f>
        <v>7430</v>
      </c>
      <c r="L81" s="14">
        <f>+PRE_SIS_131_DEP_PRESUPUESTO_POR!L81-PRE_131DEP_Presupuesto_PorPatid!L78</f>
        <v>7430</v>
      </c>
      <c r="M81" s="14">
        <f>+PRE_SIS_131_DEP_PRESUPUESTO_POR!M81-PRE_131DEP_Presupuesto_PorPatid!M78</f>
        <v>7430</v>
      </c>
      <c r="N81" s="14">
        <f>+PRE_SIS_131_DEP_PRESUPUESTO_POR!N81-PRE_131DEP_Presupuesto_PorPatid!N78</f>
        <v>7966</v>
      </c>
      <c r="O81" s="12"/>
    </row>
    <row r="82" spans="2:15" ht="12.75" outlineLevel="1">
      <c r="B82" s="25" t="s">
        <v>152</v>
      </c>
      <c r="C82" s="23"/>
      <c r="D82" s="25" t="s">
        <v>153</v>
      </c>
      <c r="E82" s="23"/>
      <c r="F82" s="23"/>
      <c r="G82" s="14">
        <f>+PRE_SIS_131_DEP_PRESUPUESTO_POR!G82-PRE_131DEP_Presupuesto_PorPatid!G79</f>
        <v>132570</v>
      </c>
      <c r="H82" s="14">
        <f>+PRE_SIS_131_DEP_PRESUPUESTO_POR!H82-PRE_131DEP_Presupuesto_PorPatid!H79</f>
        <v>134176.69</v>
      </c>
      <c r="I82" s="14">
        <f>+PRE_SIS_131_DEP_PRESUPUESTO_POR!I82-PRE_131DEP_Presupuesto_PorPatid!I79</f>
        <v>48707.56</v>
      </c>
      <c r="J82" s="14">
        <f>+PRE_SIS_131_DEP_PRESUPUESTO_POR!J82-PRE_131DEP_Presupuesto_PorPatid!J79</f>
        <v>218039.13</v>
      </c>
      <c r="K82" s="14">
        <f>+PRE_SIS_131_DEP_PRESUPUESTO_POR!K82-PRE_131DEP_Presupuesto_PorPatid!K79</f>
        <v>85469.13</v>
      </c>
      <c r="L82" s="14">
        <f>+PRE_SIS_131_DEP_PRESUPUESTO_POR!L82-PRE_131DEP_Presupuesto_PorPatid!L79</f>
        <v>189238.37</v>
      </c>
      <c r="M82" s="14">
        <f>+PRE_SIS_131_DEP_PRESUPUESTO_POR!M82-PRE_131DEP_Presupuesto_PorPatid!M79</f>
        <v>189238.37</v>
      </c>
      <c r="N82" s="14">
        <f>+PRE_SIS_131_DEP_PRESUPUESTO_POR!N82-PRE_131DEP_Presupuesto_PorPatid!N79</f>
        <v>126549.99000000005</v>
      </c>
      <c r="O82" s="12"/>
    </row>
    <row r="83" spans="2:15" ht="25.5" customHeight="1" outlineLevel="1">
      <c r="B83" s="25" t="s">
        <v>154</v>
      </c>
      <c r="C83" s="23"/>
      <c r="D83" s="25" t="s">
        <v>155</v>
      </c>
      <c r="E83" s="23"/>
      <c r="F83" s="23"/>
      <c r="G83" s="14">
        <f>+PRE_SIS_131_DEP_PRESUPUESTO_POR!G83-PRE_131DEP_Presupuesto_PorPatid!G80</f>
        <v>43743</v>
      </c>
      <c r="H83" s="14">
        <f>+PRE_SIS_131_DEP_PRESUPUESTO_POR!H83-PRE_131DEP_Presupuesto_PorPatid!H80</f>
        <v>44283.6</v>
      </c>
      <c r="I83" s="14">
        <f>+PRE_SIS_131_DEP_PRESUPUESTO_POR!I83-PRE_131DEP_Presupuesto_PorPatid!I80</f>
        <v>10165.8</v>
      </c>
      <c r="J83" s="14">
        <f>+PRE_SIS_131_DEP_PRESUPUESTO_POR!J83-PRE_131DEP_Presupuesto_PorPatid!J80</f>
        <v>77860.80000000002</v>
      </c>
      <c r="K83" s="14">
        <f>+PRE_SIS_131_DEP_PRESUPUESTO_POR!K83-PRE_131DEP_Presupuesto_PorPatid!K80</f>
        <v>34117.80000000002</v>
      </c>
      <c r="L83" s="14">
        <f>+PRE_SIS_131_DEP_PRESUPUESTO_POR!L83-PRE_131DEP_Presupuesto_PorPatid!L80</f>
        <v>62448.53999999999</v>
      </c>
      <c r="M83" s="14">
        <f>+PRE_SIS_131_DEP_PRESUPUESTO_POR!M83-PRE_131DEP_Presupuesto_PorPatid!M80</f>
        <v>62448.53999999999</v>
      </c>
      <c r="N83" s="14">
        <f>+PRE_SIS_131_DEP_PRESUPUESTO_POR!N83-PRE_131DEP_Presupuesto_PorPatid!N80</f>
        <v>41761.470000000016</v>
      </c>
      <c r="O83" s="12"/>
    </row>
    <row r="84" spans="2:15" ht="24" customHeight="1">
      <c r="B84" s="22" t="s">
        <v>156</v>
      </c>
      <c r="C84" s="23"/>
      <c r="D84" s="22" t="s">
        <v>157</v>
      </c>
      <c r="E84" s="23"/>
      <c r="F84" s="23"/>
      <c r="G84" s="13">
        <f>SUM(G85:G86)</f>
        <v>326660</v>
      </c>
      <c r="H84" s="13">
        <f aca="true" t="shared" si="2" ref="H84:N84">SUM(H85:H86)</f>
        <v>382324.19999999995</v>
      </c>
      <c r="I84" s="13">
        <f t="shared" si="2"/>
        <v>66712.28</v>
      </c>
      <c r="J84" s="13">
        <f t="shared" si="2"/>
        <v>642271.9199999999</v>
      </c>
      <c r="K84" s="13">
        <f t="shared" si="2"/>
        <v>324825.52</v>
      </c>
      <c r="L84" s="13">
        <f t="shared" si="2"/>
        <v>391537.79999999993</v>
      </c>
      <c r="M84" s="13">
        <f t="shared" si="2"/>
        <v>391537.79999999993</v>
      </c>
      <c r="N84" s="13">
        <f t="shared" si="2"/>
        <v>386337.79999999993</v>
      </c>
      <c r="O84" s="12"/>
    </row>
    <row r="85" spans="2:15" ht="12.75" outlineLevel="1">
      <c r="B85" s="25" t="s">
        <v>158</v>
      </c>
      <c r="C85" s="23"/>
      <c r="D85" s="25" t="s">
        <v>159</v>
      </c>
      <c r="E85" s="23"/>
      <c r="F85" s="23"/>
      <c r="G85" s="14">
        <f>+PRE_SIS_131_DEP_PRESUPUESTO_POR!G85-PRE_131DEP_Presupuesto_PorPatid!G82</f>
        <v>305660</v>
      </c>
      <c r="H85" s="14">
        <f>+PRE_SIS_131_DEP_PRESUPUESTO_POR!H85-PRE_131DEP_Presupuesto_PorPatid!H82</f>
        <v>377324.19999999995</v>
      </c>
      <c r="I85" s="14">
        <f>+PRE_SIS_131_DEP_PRESUPUESTO_POR!I85-PRE_131DEP_Presupuesto_PorPatid!I82</f>
        <v>66712.28</v>
      </c>
      <c r="J85" s="14">
        <f>+PRE_SIS_131_DEP_PRESUPUESTO_POR!J85-PRE_131DEP_Presupuesto_PorPatid!J82</f>
        <v>616271.9199999999</v>
      </c>
      <c r="K85" s="14">
        <f>+PRE_SIS_131_DEP_PRESUPUESTO_POR!K85-PRE_131DEP_Presupuesto_PorPatid!K82</f>
        <v>296425.52</v>
      </c>
      <c r="L85" s="14">
        <f>+PRE_SIS_131_DEP_PRESUPUESTO_POR!L85-PRE_131DEP_Presupuesto_PorPatid!L82</f>
        <v>363137.79999999993</v>
      </c>
      <c r="M85" s="14">
        <f>+PRE_SIS_131_DEP_PRESUPUESTO_POR!M85-PRE_131DEP_Presupuesto_PorPatid!M82</f>
        <v>363137.79999999993</v>
      </c>
      <c r="N85" s="14">
        <f>+PRE_SIS_131_DEP_PRESUPUESTO_POR!N85-PRE_131DEP_Presupuesto_PorPatid!N82</f>
        <v>363137.79999999993</v>
      </c>
      <c r="O85" s="12"/>
    </row>
    <row r="86" spans="2:15" ht="12.75" outlineLevel="1">
      <c r="B86" s="25" t="s">
        <v>160</v>
      </c>
      <c r="C86" s="23"/>
      <c r="D86" s="25" t="s">
        <v>161</v>
      </c>
      <c r="E86" s="23"/>
      <c r="F86" s="23"/>
      <c r="G86" s="14">
        <f>+PRE_SIS_131_DEP_PRESUPUESTO_POR!G86-PRE_131DEP_Presupuesto_PorPatid!G83</f>
        <v>21000</v>
      </c>
      <c r="H86" s="14">
        <f>+PRE_SIS_131_DEP_PRESUPUESTO_POR!H86-PRE_131DEP_Presupuesto_PorPatid!H83</f>
        <v>5000</v>
      </c>
      <c r="I86" s="14">
        <f>+PRE_SIS_131_DEP_PRESUPUESTO_POR!I86-PRE_131DEP_Presupuesto_PorPatid!I83</f>
        <v>0</v>
      </c>
      <c r="J86" s="14">
        <f>+PRE_SIS_131_DEP_PRESUPUESTO_POR!J86-PRE_131DEP_Presupuesto_PorPatid!J83</f>
        <v>26000.000000000007</v>
      </c>
      <c r="K86" s="14">
        <f>+PRE_SIS_131_DEP_PRESUPUESTO_POR!K86-PRE_131DEP_Presupuesto_PorPatid!K83</f>
        <v>28400</v>
      </c>
      <c r="L86" s="14">
        <f>+PRE_SIS_131_DEP_PRESUPUESTO_POR!L86-PRE_131DEP_Presupuesto_PorPatid!L83</f>
        <v>28400</v>
      </c>
      <c r="M86" s="14">
        <f>+PRE_SIS_131_DEP_PRESUPUESTO_POR!M86-PRE_131DEP_Presupuesto_PorPatid!M83</f>
        <v>28400</v>
      </c>
      <c r="N86" s="14">
        <f>+PRE_SIS_131_DEP_PRESUPUESTO_POR!N86-PRE_131DEP_Presupuesto_PorPatid!N83</f>
        <v>23200</v>
      </c>
      <c r="O86" s="12"/>
    </row>
    <row r="87" spans="2:15" ht="12.75">
      <c r="B87" s="22" t="s">
        <v>162</v>
      </c>
      <c r="C87" s="23"/>
      <c r="D87" s="22" t="s">
        <v>163</v>
      </c>
      <c r="E87" s="23"/>
      <c r="F87" s="23"/>
      <c r="G87" s="13">
        <f>SUM(G88:G95)</f>
        <v>12000</v>
      </c>
      <c r="H87" s="13">
        <f aca="true" t="shared" si="3" ref="H87:N87">SUM(H88:H95)</f>
        <v>919770.92</v>
      </c>
      <c r="I87" s="13">
        <f t="shared" si="3"/>
        <v>12819.050000000001</v>
      </c>
      <c r="J87" s="13">
        <f t="shared" si="3"/>
        <v>918951.87</v>
      </c>
      <c r="K87" s="13">
        <f t="shared" si="3"/>
        <v>966631.6699999999</v>
      </c>
      <c r="L87" s="13">
        <f t="shared" si="3"/>
        <v>1008431.76</v>
      </c>
      <c r="M87" s="13">
        <f t="shared" si="3"/>
        <v>1008431.76</v>
      </c>
      <c r="N87" s="13">
        <f t="shared" si="3"/>
        <v>887695.37</v>
      </c>
      <c r="O87" s="12"/>
    </row>
    <row r="88" spans="2:15" ht="21" customHeight="1" outlineLevel="1">
      <c r="B88" s="25" t="s">
        <v>164</v>
      </c>
      <c r="C88" s="23"/>
      <c r="D88" s="25" t="s">
        <v>165</v>
      </c>
      <c r="E88" s="23"/>
      <c r="F88" s="23"/>
      <c r="G88" s="14">
        <f>+PRE_SIS_131_DEP_PRESUPUESTO_POR!G88-PRE_131DEP_Presupuesto_PorPatid!G85</f>
        <v>12000</v>
      </c>
      <c r="H88" s="14">
        <f>+PRE_SIS_131_DEP_PRESUPUESTO_POR!H88-PRE_131DEP_Presupuesto_PorPatid!H85</f>
        <v>5000</v>
      </c>
      <c r="I88" s="14">
        <f>+PRE_SIS_131_DEP_PRESUPUESTO_POR!I88-PRE_131DEP_Presupuesto_PorPatid!I85</f>
        <v>0</v>
      </c>
      <c r="J88" s="14">
        <f>+PRE_SIS_131_DEP_PRESUPUESTO_POR!J88-PRE_131DEP_Presupuesto_PorPatid!J85</f>
        <v>17000</v>
      </c>
      <c r="K88" s="14">
        <f>+PRE_SIS_131_DEP_PRESUPUESTO_POR!K88-PRE_131DEP_Presupuesto_PorPatid!K85</f>
        <v>38921.36</v>
      </c>
      <c r="L88" s="14">
        <f>+PRE_SIS_131_DEP_PRESUPUESTO_POR!L88-PRE_131DEP_Presupuesto_PorPatid!L85</f>
        <v>80721.45</v>
      </c>
      <c r="M88" s="14">
        <f>+PRE_SIS_131_DEP_PRESUPUESTO_POR!M88-PRE_131DEP_Presupuesto_PorPatid!M85</f>
        <v>80721.45</v>
      </c>
      <c r="N88" s="14">
        <f>+PRE_SIS_131_DEP_PRESUPUESTO_POR!N88-PRE_131DEP_Presupuesto_PorPatid!N85</f>
        <v>52948.39</v>
      </c>
      <c r="O88" s="12"/>
    </row>
    <row r="89" spans="2:15" ht="32.25" customHeight="1" outlineLevel="1">
      <c r="B89" s="25" t="s">
        <v>166</v>
      </c>
      <c r="C89" s="23"/>
      <c r="D89" s="25" t="s">
        <v>167</v>
      </c>
      <c r="E89" s="23"/>
      <c r="F89" s="23"/>
      <c r="G89" s="14">
        <f>+PRE_SIS_131_DEP_PRESUPUESTO_POR!G89-PRE_131DEP_Presupuesto_PorPatid!G86</f>
        <v>0</v>
      </c>
      <c r="H89" s="14">
        <f>+PRE_SIS_131_DEP_PRESUPUESTO_POR!H89-PRE_131DEP_Presupuesto_PorPatid!H86</f>
        <v>117770.92000000001</v>
      </c>
      <c r="I89" s="14">
        <f>+PRE_SIS_131_DEP_PRESUPUESTO_POR!I89-PRE_131DEP_Presupuesto_PorPatid!I86</f>
        <v>1648</v>
      </c>
      <c r="J89" s="14">
        <f>+PRE_SIS_131_DEP_PRESUPUESTO_POR!J89-PRE_131DEP_Presupuesto_PorPatid!J86</f>
        <v>116122.92000000001</v>
      </c>
      <c r="K89" s="14">
        <f>+PRE_SIS_131_DEP_PRESUPUESTO_POR!K89-PRE_131DEP_Presupuesto_PorPatid!K86</f>
        <v>99660.22999999998</v>
      </c>
      <c r="L89" s="14">
        <f>+PRE_SIS_131_DEP_PRESUPUESTO_POR!L89-PRE_131DEP_Presupuesto_PorPatid!L86</f>
        <v>99660.22999999998</v>
      </c>
      <c r="M89" s="14">
        <f>+PRE_SIS_131_DEP_PRESUPUESTO_POR!M89-PRE_131DEP_Presupuesto_PorPatid!M86</f>
        <v>99660.22999999998</v>
      </c>
      <c r="N89" s="14">
        <f>+PRE_SIS_131_DEP_PRESUPUESTO_POR!N89-PRE_131DEP_Presupuesto_PorPatid!N86</f>
        <v>27098.979999999996</v>
      </c>
      <c r="O89" s="12"/>
    </row>
    <row r="90" spans="2:15" ht="33.75" customHeight="1" outlineLevel="1">
      <c r="B90" s="25" t="s">
        <v>168</v>
      </c>
      <c r="C90" s="23"/>
      <c r="D90" s="25" t="s">
        <v>169</v>
      </c>
      <c r="E90" s="23"/>
      <c r="F90" s="23"/>
      <c r="G90" s="14">
        <f>+PRE_SIS_131_DEP_PRESUPUESTO_POR!G90-PRE_131DEP_Presupuesto_PorPatid!G87</f>
        <v>0</v>
      </c>
      <c r="H90" s="14">
        <f>+PRE_SIS_131_DEP_PRESUPUESTO_POR!H90-PRE_131DEP_Presupuesto_PorPatid!H87</f>
        <v>10000</v>
      </c>
      <c r="I90" s="14">
        <f>+PRE_SIS_131_DEP_PRESUPUESTO_POR!I90-PRE_131DEP_Presupuesto_PorPatid!I87</f>
        <v>0</v>
      </c>
      <c r="J90" s="14">
        <f>+PRE_SIS_131_DEP_PRESUPUESTO_POR!J90-PRE_131DEP_Presupuesto_PorPatid!J87</f>
        <v>10000</v>
      </c>
      <c r="K90" s="14">
        <f>+PRE_SIS_131_DEP_PRESUPUESTO_POR!K90-PRE_131DEP_Presupuesto_PorPatid!K87</f>
        <v>41050.079999999994</v>
      </c>
      <c r="L90" s="14">
        <f>+PRE_SIS_131_DEP_PRESUPUESTO_POR!L90-PRE_131DEP_Presupuesto_PorPatid!L87</f>
        <v>41050.079999999994</v>
      </c>
      <c r="M90" s="14">
        <f>+PRE_SIS_131_DEP_PRESUPUESTO_POR!M90-PRE_131DEP_Presupuesto_PorPatid!M87</f>
        <v>41050.079999999994</v>
      </c>
      <c r="N90" s="14">
        <f>+PRE_SIS_131_DEP_PRESUPUESTO_POR!N90-PRE_131DEP_Presupuesto_PorPatid!N87</f>
        <v>20648</v>
      </c>
      <c r="O90" s="12"/>
    </row>
    <row r="91" spans="2:15" ht="20.25" customHeight="1" outlineLevel="1">
      <c r="B91" s="25" t="s">
        <v>170</v>
      </c>
      <c r="C91" s="23"/>
      <c r="D91" s="25" t="s">
        <v>171</v>
      </c>
      <c r="E91" s="23"/>
      <c r="F91" s="23"/>
      <c r="G91" s="14">
        <f>+PRE_SIS_131_DEP_PRESUPUESTO_POR!G91-PRE_131DEP_Presupuesto_PorPatid!G88</f>
        <v>0</v>
      </c>
      <c r="H91" s="14">
        <f>+PRE_SIS_131_DEP_PRESUPUESTO_POR!H91-PRE_131DEP_Presupuesto_PorPatid!H88</f>
        <v>0</v>
      </c>
      <c r="I91" s="14">
        <f>+PRE_SIS_131_DEP_PRESUPUESTO_POR!I91-PRE_131DEP_Presupuesto_PorPatid!I88</f>
        <v>0</v>
      </c>
      <c r="J91" s="14">
        <f>+PRE_SIS_131_DEP_PRESUPUESTO_POR!J91-PRE_131DEP_Presupuesto_PorPatid!J88</f>
        <v>0</v>
      </c>
      <c r="K91" s="14">
        <f>+PRE_SIS_131_DEP_PRESUPUESTO_POR!K91-PRE_131DEP_Presupuesto_PorPatid!K88</f>
        <v>0</v>
      </c>
      <c r="L91" s="14">
        <f>+PRE_SIS_131_DEP_PRESUPUESTO_POR!L91-PRE_131DEP_Presupuesto_PorPatid!L88</f>
        <v>0</v>
      </c>
      <c r="M91" s="14">
        <f>+PRE_SIS_131_DEP_PRESUPUESTO_POR!M91-PRE_131DEP_Presupuesto_PorPatid!M88</f>
        <v>0</v>
      </c>
      <c r="N91" s="14">
        <f>+PRE_SIS_131_DEP_PRESUPUESTO_POR!N91-PRE_131DEP_Presupuesto_PorPatid!N88</f>
        <v>0</v>
      </c>
      <c r="O91" s="12"/>
    </row>
    <row r="92" spans="2:15" ht="12.75" outlineLevel="1">
      <c r="B92" s="25" t="s">
        <v>172</v>
      </c>
      <c r="C92" s="23"/>
      <c r="D92" s="25" t="s">
        <v>173</v>
      </c>
      <c r="E92" s="23"/>
      <c r="F92" s="23"/>
      <c r="G92" s="14">
        <f>+PRE_SIS_131_DEP_PRESUPUESTO_POR!G92-PRE_131DEP_Presupuesto_PorPatid!G89</f>
        <v>0</v>
      </c>
      <c r="H92" s="14">
        <f>+PRE_SIS_131_DEP_PRESUPUESTO_POR!H92-PRE_131DEP_Presupuesto_PorPatid!H89</f>
        <v>0</v>
      </c>
      <c r="I92" s="14">
        <f>+PRE_SIS_131_DEP_PRESUPUESTO_POR!I92-PRE_131DEP_Presupuesto_PorPatid!I89</f>
        <v>11171.050000000001</v>
      </c>
      <c r="J92" s="14">
        <f>+PRE_SIS_131_DEP_PRESUPUESTO_POR!J92-PRE_131DEP_Presupuesto_PorPatid!J89</f>
        <v>-11171.05</v>
      </c>
      <c r="K92" s="14">
        <f>+PRE_SIS_131_DEP_PRESUPUESTO_POR!K92-PRE_131DEP_Presupuesto_PorPatid!K89</f>
        <v>0</v>
      </c>
      <c r="L92" s="14">
        <f>+PRE_SIS_131_DEP_PRESUPUESTO_POR!L92-PRE_131DEP_Presupuesto_PorPatid!L89</f>
        <v>0</v>
      </c>
      <c r="M92" s="14">
        <f>+PRE_SIS_131_DEP_PRESUPUESTO_POR!M92-PRE_131DEP_Presupuesto_PorPatid!M89</f>
        <v>0</v>
      </c>
      <c r="N92" s="14">
        <f>+PRE_SIS_131_DEP_PRESUPUESTO_POR!N92-PRE_131DEP_Presupuesto_PorPatid!N89</f>
        <v>0</v>
      </c>
      <c r="O92" s="12"/>
    </row>
    <row r="93" spans="2:15" ht="27.75" customHeight="1" outlineLevel="1">
      <c r="B93" s="25" t="s">
        <v>174</v>
      </c>
      <c r="C93" s="23"/>
      <c r="D93" s="25" t="s">
        <v>175</v>
      </c>
      <c r="E93" s="23"/>
      <c r="F93" s="23"/>
      <c r="G93" s="14">
        <v>0</v>
      </c>
      <c r="H93" s="14">
        <v>787000</v>
      </c>
      <c r="I93" s="14">
        <v>0</v>
      </c>
      <c r="J93" s="14">
        <v>787000</v>
      </c>
      <c r="K93" s="14">
        <v>787000</v>
      </c>
      <c r="L93" s="14">
        <v>787000</v>
      </c>
      <c r="M93" s="14">
        <v>787000</v>
      </c>
      <c r="N93" s="43">
        <v>787000</v>
      </c>
      <c r="O93" s="12"/>
    </row>
    <row r="94" spans="2:15" ht="33" customHeight="1" outlineLevel="1">
      <c r="B94" s="25" t="s">
        <v>176</v>
      </c>
      <c r="C94" s="23"/>
      <c r="D94" s="25" t="s">
        <v>177</v>
      </c>
      <c r="E94" s="23"/>
      <c r="F94" s="23"/>
      <c r="G94" s="14">
        <f>+PRE_SIS_131_DEP_PRESUPUESTO_POR!G94-PRE_131DEP_Presupuesto_PorPatid!G90</f>
        <v>0</v>
      </c>
      <c r="H94" s="14">
        <f>+PRE_SIS_131_DEP_PRESUPUESTO_POR!H94-PRE_131DEP_Presupuesto_PorPatid!H90</f>
        <v>0</v>
      </c>
      <c r="I94" s="14">
        <f>+PRE_SIS_131_DEP_PRESUPUESTO_POR!I94-PRE_131DEP_Presupuesto_PorPatid!I90</f>
        <v>0</v>
      </c>
      <c r="J94" s="14">
        <f>+PRE_SIS_131_DEP_PRESUPUESTO_POR!J94-PRE_131DEP_Presupuesto_PorPatid!J90</f>
        <v>0</v>
      </c>
      <c r="K94" s="14">
        <f>+PRE_SIS_131_DEP_PRESUPUESTO_POR!K94-PRE_131DEP_Presupuesto_PorPatid!K90</f>
        <v>0</v>
      </c>
      <c r="L94" s="14">
        <f>+PRE_SIS_131_DEP_PRESUPUESTO_POR!L94-PRE_131DEP_Presupuesto_PorPatid!L90</f>
        <v>0</v>
      </c>
      <c r="M94" s="14">
        <f>+PRE_SIS_131_DEP_PRESUPUESTO_POR!M94-PRE_131DEP_Presupuesto_PorPatid!M90</f>
        <v>0</v>
      </c>
      <c r="N94" s="14">
        <f>+PRE_SIS_131_DEP_PRESUPUESTO_POR!N94-PRE_131DEP_Presupuesto_PorPatid!N90</f>
        <v>0</v>
      </c>
      <c r="O94" s="12"/>
    </row>
    <row r="95" spans="2:15" ht="26.25" customHeight="1" outlineLevel="1">
      <c r="B95" s="25" t="s">
        <v>178</v>
      </c>
      <c r="C95" s="23"/>
      <c r="D95" s="25" t="s">
        <v>179</v>
      </c>
      <c r="E95" s="23"/>
      <c r="F95" s="23"/>
      <c r="G95" s="14">
        <f>+PRE_SIS_131_DEP_PRESUPUESTO_POR!G95-PRE_131DEP_Presupuesto_PorPatid!G91</f>
        <v>0</v>
      </c>
      <c r="H95" s="14">
        <f>+PRE_SIS_131_DEP_PRESUPUESTO_POR!H95-PRE_131DEP_Presupuesto_PorPatid!H91</f>
        <v>0</v>
      </c>
      <c r="I95" s="14">
        <f>+PRE_SIS_131_DEP_PRESUPUESTO_POR!I95-PRE_131DEP_Presupuesto_PorPatid!I91</f>
        <v>0</v>
      </c>
      <c r="J95" s="14">
        <f>+PRE_SIS_131_DEP_PRESUPUESTO_POR!J95-PRE_131DEP_Presupuesto_PorPatid!J91</f>
        <v>0</v>
      </c>
      <c r="K95" s="14">
        <f>+PRE_SIS_131_DEP_PRESUPUESTO_POR!K95-PRE_131DEP_Presupuesto_PorPatid!K91</f>
        <v>0</v>
      </c>
      <c r="L95" s="14">
        <f>+PRE_SIS_131_DEP_PRESUPUESTO_POR!L95-PRE_131DEP_Presupuesto_PorPatid!L91</f>
        <v>0</v>
      </c>
      <c r="M95" s="14">
        <f>+PRE_SIS_131_DEP_PRESUPUESTO_POR!M95-PRE_131DEP_Presupuesto_PorPatid!M91</f>
        <v>0</v>
      </c>
      <c r="N95" s="14">
        <f>+PRE_SIS_131_DEP_PRESUPUESTO_POR!N95-PRE_131DEP_Presupuesto_PorPatid!N91</f>
        <v>0</v>
      </c>
      <c r="O95" s="12"/>
    </row>
    <row r="96" spans="2:15" ht="12.75">
      <c r="B96" s="22" t="s">
        <v>180</v>
      </c>
      <c r="C96" s="23"/>
      <c r="D96" s="22" t="s">
        <v>181</v>
      </c>
      <c r="E96" s="23"/>
      <c r="F96" s="23"/>
      <c r="G96" s="13">
        <f>SUM(G97)</f>
        <v>1295006</v>
      </c>
      <c r="H96" s="13">
        <f aca="true" t="shared" si="4" ref="H96:N96">SUM(H97)</f>
        <v>1295006</v>
      </c>
      <c r="I96" s="13">
        <f t="shared" si="4"/>
        <v>787000</v>
      </c>
      <c r="J96" s="13">
        <f t="shared" si="4"/>
        <v>1803012</v>
      </c>
      <c r="K96" s="13">
        <f t="shared" si="4"/>
        <v>-906355.6600000001</v>
      </c>
      <c r="L96" s="13">
        <f t="shared" si="4"/>
        <v>388650.33999999985</v>
      </c>
      <c r="M96" s="13">
        <f t="shared" si="4"/>
        <v>388650.33999999985</v>
      </c>
      <c r="N96" s="13">
        <f t="shared" si="4"/>
        <v>388650.33999999985</v>
      </c>
      <c r="O96" s="12"/>
    </row>
    <row r="97" spans="2:15" ht="12.75" outlineLevel="1">
      <c r="B97" s="25" t="s">
        <v>182</v>
      </c>
      <c r="C97" s="23"/>
      <c r="D97" s="25" t="s">
        <v>183</v>
      </c>
      <c r="E97" s="23"/>
      <c r="F97" s="23"/>
      <c r="G97" s="14">
        <f>+PRE_SIS_131_DEP_PRESUPUESTO_POR!G97-PRE_131DEP_Presupuesto_PorPatid!G93</f>
        <v>1295006</v>
      </c>
      <c r="H97" s="14">
        <f>+PRE_SIS_131_DEP_PRESUPUESTO_POR!H97-PRE_131DEP_Presupuesto_PorPatid!H93</f>
        <v>1295006</v>
      </c>
      <c r="I97" s="14">
        <f>+PRE_SIS_131_DEP_PRESUPUESTO_POR!I97-PRE_131DEP_Presupuesto_PorPatid!I93</f>
        <v>787000</v>
      </c>
      <c r="J97" s="14">
        <f>+PRE_SIS_131_DEP_PRESUPUESTO_POR!J97-PRE_131DEP_Presupuesto_PorPatid!J93</f>
        <v>1803012</v>
      </c>
      <c r="K97" s="14">
        <f>+PRE_SIS_131_DEP_PRESUPUESTO_POR!K97-PRE_131DEP_Presupuesto_PorPatid!K93</f>
        <v>-906355.6600000001</v>
      </c>
      <c r="L97" s="14">
        <f>+PRE_SIS_131_DEP_PRESUPUESTO_POR!L97-PRE_131DEP_Presupuesto_PorPatid!L93</f>
        <v>388650.33999999985</v>
      </c>
      <c r="M97" s="14">
        <f>+PRE_SIS_131_DEP_PRESUPUESTO_POR!M97-PRE_131DEP_Presupuesto_PorPatid!M93</f>
        <v>388650.33999999985</v>
      </c>
      <c r="N97" s="14">
        <f>+PRE_SIS_131_DEP_PRESUPUESTO_POR!N97-PRE_131DEP_Presupuesto_PorPatid!N93</f>
        <v>388650.33999999985</v>
      </c>
      <c r="O97" s="12"/>
    </row>
    <row r="98" spans="2:15" ht="12.75">
      <c r="B98" s="27" t="s">
        <v>184</v>
      </c>
      <c r="C98" s="21"/>
      <c r="D98" s="21"/>
      <c r="E98" s="21"/>
      <c r="F98" s="21"/>
      <c r="G98" s="15">
        <f>SUM(G13,G28,G45,G84,G87,G96)</f>
        <v>13001001</v>
      </c>
      <c r="H98" s="15">
        <f aca="true" t="shared" si="5" ref="H98:N98">SUM(H13,H28,H45,H84,H87,H96)</f>
        <v>9756753.98</v>
      </c>
      <c r="I98" s="15">
        <f t="shared" si="5"/>
        <v>8698322.719999999</v>
      </c>
      <c r="J98" s="15">
        <f t="shared" si="5"/>
        <v>14059432.259999998</v>
      </c>
      <c r="K98" s="15">
        <f t="shared" si="5"/>
        <v>2183945.5600000005</v>
      </c>
      <c r="L98" s="15">
        <f t="shared" si="5"/>
        <v>14111717.99</v>
      </c>
      <c r="M98" s="15">
        <f t="shared" si="5"/>
        <v>14111717.99</v>
      </c>
      <c r="N98" s="15">
        <f t="shared" si="5"/>
        <v>13603491.4</v>
      </c>
      <c r="O98" s="11"/>
    </row>
  </sheetData>
  <sheetProtection/>
  <mergeCells count="178">
    <mergeCell ref="B98:F98"/>
    <mergeCell ref="B96:C96"/>
    <mergeCell ref="D96:F96"/>
    <mergeCell ref="B97:C97"/>
    <mergeCell ref="D97:F97"/>
    <mergeCell ref="B94:C94"/>
    <mergeCell ref="D94:F94"/>
    <mergeCell ref="B95:C95"/>
    <mergeCell ref="D95:F95"/>
    <mergeCell ref="B92:C92"/>
    <mergeCell ref="D92:F92"/>
    <mergeCell ref="B93:C93"/>
    <mergeCell ref="D93:F93"/>
    <mergeCell ref="B90:C90"/>
    <mergeCell ref="D90:F90"/>
    <mergeCell ref="B91:C91"/>
    <mergeCell ref="D91:F91"/>
    <mergeCell ref="B88:C88"/>
    <mergeCell ref="D88:F88"/>
    <mergeCell ref="B89:C89"/>
    <mergeCell ref="D89:F89"/>
    <mergeCell ref="B86:C86"/>
    <mergeCell ref="D86:F86"/>
    <mergeCell ref="B87:C87"/>
    <mergeCell ref="D87:F87"/>
    <mergeCell ref="B84:C84"/>
    <mergeCell ref="D84:F84"/>
    <mergeCell ref="B85:C85"/>
    <mergeCell ref="D85:F85"/>
    <mergeCell ref="B82:C82"/>
    <mergeCell ref="D82:F82"/>
    <mergeCell ref="B83:C83"/>
    <mergeCell ref="D83:F83"/>
    <mergeCell ref="B80:C80"/>
    <mergeCell ref="D80:F80"/>
    <mergeCell ref="B81:C81"/>
    <mergeCell ref="D81:F81"/>
    <mergeCell ref="B78:C78"/>
    <mergeCell ref="D78:F78"/>
    <mergeCell ref="B79:C79"/>
    <mergeCell ref="D79:F79"/>
    <mergeCell ref="B76:C76"/>
    <mergeCell ref="D76:F76"/>
    <mergeCell ref="B77:C77"/>
    <mergeCell ref="D77:F77"/>
    <mergeCell ref="B74:C74"/>
    <mergeCell ref="D74:F74"/>
    <mergeCell ref="B75:C75"/>
    <mergeCell ref="D75:F75"/>
    <mergeCell ref="B72:C72"/>
    <mergeCell ref="D72:F72"/>
    <mergeCell ref="B73:C73"/>
    <mergeCell ref="D73:F73"/>
    <mergeCell ref="B70:C70"/>
    <mergeCell ref="D70:F70"/>
    <mergeCell ref="B71:C71"/>
    <mergeCell ref="D71:F71"/>
    <mergeCell ref="B68:C68"/>
    <mergeCell ref="D68:F68"/>
    <mergeCell ref="B69:C69"/>
    <mergeCell ref="D69:F69"/>
    <mergeCell ref="B66:C66"/>
    <mergeCell ref="D66:F66"/>
    <mergeCell ref="B67:C67"/>
    <mergeCell ref="D67:F67"/>
    <mergeCell ref="B64:C64"/>
    <mergeCell ref="D64:F64"/>
    <mergeCell ref="B65:C65"/>
    <mergeCell ref="D65:F65"/>
    <mergeCell ref="B62:C62"/>
    <mergeCell ref="D62:F62"/>
    <mergeCell ref="B63:C63"/>
    <mergeCell ref="D63:F63"/>
    <mergeCell ref="B60:C60"/>
    <mergeCell ref="D60:F60"/>
    <mergeCell ref="B61:C61"/>
    <mergeCell ref="D61:F61"/>
    <mergeCell ref="B58:C58"/>
    <mergeCell ref="D58:F58"/>
    <mergeCell ref="B59:C59"/>
    <mergeCell ref="D59:F59"/>
    <mergeCell ref="B56:C56"/>
    <mergeCell ref="D56:F56"/>
    <mergeCell ref="B57:C57"/>
    <mergeCell ref="D57:F57"/>
    <mergeCell ref="B54:C54"/>
    <mergeCell ref="D54:F54"/>
    <mergeCell ref="B55:C55"/>
    <mergeCell ref="D55:F55"/>
    <mergeCell ref="B52:C52"/>
    <mergeCell ref="D52:F52"/>
    <mergeCell ref="B53:C53"/>
    <mergeCell ref="D53:F53"/>
    <mergeCell ref="B50:C50"/>
    <mergeCell ref="D50:F50"/>
    <mergeCell ref="B51:C51"/>
    <mergeCell ref="D51:F51"/>
    <mergeCell ref="B48:C48"/>
    <mergeCell ref="D48:F48"/>
    <mergeCell ref="B49:C49"/>
    <mergeCell ref="D49:F49"/>
    <mergeCell ref="B46:C46"/>
    <mergeCell ref="D46:F46"/>
    <mergeCell ref="B47:C47"/>
    <mergeCell ref="D47:F47"/>
    <mergeCell ref="B44:C44"/>
    <mergeCell ref="D44:F44"/>
    <mergeCell ref="B45:C45"/>
    <mergeCell ref="D45:F45"/>
    <mergeCell ref="B42:C42"/>
    <mergeCell ref="D42:F42"/>
    <mergeCell ref="B43:C43"/>
    <mergeCell ref="D43:F43"/>
    <mergeCell ref="B40:C40"/>
    <mergeCell ref="D40:F40"/>
    <mergeCell ref="B41:C41"/>
    <mergeCell ref="D41:F41"/>
    <mergeCell ref="B38:C38"/>
    <mergeCell ref="D38:F38"/>
    <mergeCell ref="B39:C39"/>
    <mergeCell ref="D39:F39"/>
    <mergeCell ref="B36:C36"/>
    <mergeCell ref="D36:F36"/>
    <mergeCell ref="B37:C37"/>
    <mergeCell ref="D37:F37"/>
    <mergeCell ref="B34:C34"/>
    <mergeCell ref="D34:F34"/>
    <mergeCell ref="B35:C35"/>
    <mergeCell ref="D35:F35"/>
    <mergeCell ref="B32:C32"/>
    <mergeCell ref="D32:F32"/>
    <mergeCell ref="B33:C33"/>
    <mergeCell ref="D33:F33"/>
    <mergeCell ref="B30:C30"/>
    <mergeCell ref="D30:F30"/>
    <mergeCell ref="B31:C31"/>
    <mergeCell ref="D31:F31"/>
    <mergeCell ref="B28:C28"/>
    <mergeCell ref="D28:F28"/>
    <mergeCell ref="B29:C29"/>
    <mergeCell ref="D29:F29"/>
    <mergeCell ref="B26:C26"/>
    <mergeCell ref="D26:F26"/>
    <mergeCell ref="B27:C27"/>
    <mergeCell ref="D27:F27"/>
    <mergeCell ref="B24:C24"/>
    <mergeCell ref="D24:F24"/>
    <mergeCell ref="B25:C25"/>
    <mergeCell ref="D25:F25"/>
    <mergeCell ref="B22:C22"/>
    <mergeCell ref="D22:F22"/>
    <mergeCell ref="B23:C23"/>
    <mergeCell ref="D23:F23"/>
    <mergeCell ref="B20:C20"/>
    <mergeCell ref="D20:F20"/>
    <mergeCell ref="B21:C21"/>
    <mergeCell ref="D21:F21"/>
    <mergeCell ref="B18:C18"/>
    <mergeCell ref="D18:F18"/>
    <mergeCell ref="B19:C19"/>
    <mergeCell ref="D19:F19"/>
    <mergeCell ref="B16:C16"/>
    <mergeCell ref="D16:F16"/>
    <mergeCell ref="B17:C17"/>
    <mergeCell ref="D17:F17"/>
    <mergeCell ref="B14:C14"/>
    <mergeCell ref="D14:F14"/>
    <mergeCell ref="B15:C15"/>
    <mergeCell ref="D15:F15"/>
    <mergeCell ref="B12:C12"/>
    <mergeCell ref="D12:F12"/>
    <mergeCell ref="B13:C13"/>
    <mergeCell ref="D13:F13"/>
    <mergeCell ref="C3:D9"/>
    <mergeCell ref="F3:N3"/>
    <mergeCell ref="F5:N5"/>
    <mergeCell ref="F7:N7"/>
    <mergeCell ref="F9:N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2018-02-16T20:38:37Z</dcterms:created>
  <dcterms:modified xsi:type="dcterms:W3CDTF">2018-02-16T20:38:37Z</dcterms:modified>
  <cp:category/>
  <cp:version/>
  <cp:contentType/>
  <cp:contentStatus/>
</cp:coreProperties>
</file>